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bookViews>
    <workbookView xWindow="0" yWindow="375" windowWidth="8310" windowHeight="4260" tabRatio="764" activeTab="2"/>
  </bookViews>
  <sheets>
    <sheet name="Copertina" sheetId="1" r:id="rId1"/>
    <sheet name="Ex ante Pesatura" sheetId="11" r:id="rId2"/>
    <sheet name="Scheda A" sheetId="12" r:id="rId3"/>
    <sheet name="Scheda B" sheetId="9" r:id="rId4"/>
    <sheet name="Scheda C originale" sheetId="8" state="hidden" r:id="rId5"/>
    <sheet name="Scheda C" sheetId="16" r:id="rId6"/>
    <sheet name="Ex post RIEPILOGO" sheetId="7" r:id="rId7"/>
    <sheet name="Obiettivi gestionali" sheetId="17" r:id="rId8"/>
  </sheets>
  <definedNames>
    <definedName name="_xlnm.Print_Area" localSheetId="0">Copertina!$A$1:$L$30</definedName>
    <definedName name="_xlnm.Print_Area" localSheetId="1">'Ex ante Pesatura'!$A$1:$D$26</definedName>
    <definedName name="_xlnm.Print_Area" localSheetId="6">'Ex post RIEPILOGO'!$A$1:$Q$26</definedName>
    <definedName name="_xlnm.Print_Area" localSheetId="7">'Obiettivi gestionali'!$A$1:$I$8</definedName>
    <definedName name="_xlnm.Print_Area" localSheetId="2">'Scheda A'!$A$1:$G$59</definedName>
    <definedName name="_xlnm.Print_Area" localSheetId="3">'Scheda B'!$A$1:$J$32</definedName>
    <definedName name="_xlnm.Print_Area" localSheetId="5">'Scheda C'!$A$1:$E$49</definedName>
    <definedName name="_xlnm.Print_Area" localSheetId="4">'Scheda C originale'!$A$1:$G$43</definedName>
    <definedName name="Testo6" localSheetId="6">'Ex post RIEPILOGO'!#REF!</definedName>
    <definedName name="Testo6" localSheetId="7">'Obiettivi gestionali'!#REF!</definedName>
    <definedName name="Testo6" localSheetId="3">'Scheda B'!#REF!</definedName>
    <definedName name="Testo6" localSheetId="5">'Scheda C'!#REF!</definedName>
    <definedName name="Testo6" localSheetId="4">'Scheda C originale'!#REF!</definedName>
  </definedNames>
  <calcPr calcId="125725"/>
</workbook>
</file>

<file path=xl/calcChain.xml><?xml version="1.0" encoding="utf-8"?>
<calcChain xmlns="http://schemas.openxmlformats.org/spreadsheetml/2006/main">
  <c r="I8" i="9"/>
  <c r="B17" l="1"/>
  <c r="I14" l="1"/>
  <c r="I13"/>
  <c r="I12" l="1"/>
  <c r="C21" i="16"/>
  <c r="E20"/>
  <c r="E19"/>
  <c r="E18"/>
  <c r="E17"/>
  <c r="E16"/>
  <c r="E15"/>
  <c r="E14"/>
  <c r="E13"/>
  <c r="E12"/>
  <c r="F25" i="12"/>
  <c r="E21" i="16" l="1"/>
  <c r="B16" i="7" s="1"/>
  <c r="B31" i="12"/>
  <c r="B17" i="7" l="1"/>
  <c r="B14"/>
  <c r="B11"/>
  <c r="G19" i="12" l="1"/>
  <c r="G13"/>
  <c r="G25" l="1"/>
  <c r="G45" s="1"/>
  <c r="C12" i="11"/>
  <c r="B10" i="7" l="1"/>
  <c r="G13" i="8"/>
  <c r="G14"/>
  <c r="G15"/>
  <c r="G16"/>
  <c r="G17"/>
  <c r="G18"/>
  <c r="G19"/>
  <c r="G20"/>
  <c r="G21"/>
  <c r="G22"/>
  <c r="G23"/>
  <c r="G24"/>
  <c r="G25"/>
  <c r="G26"/>
  <c r="G27"/>
  <c r="G12"/>
  <c r="I11" i="9" l="1"/>
  <c r="I17" s="1"/>
  <c r="D28" i="8"/>
  <c r="B13" i="7" l="1"/>
  <c r="G28" i="8" l="1"/>
  <c r="B20" i="7" s="1"/>
</calcChain>
</file>

<file path=xl/sharedStrings.xml><?xml version="1.0" encoding="utf-8"?>
<sst xmlns="http://schemas.openxmlformats.org/spreadsheetml/2006/main" count="300" uniqueCount="224">
  <si>
    <t>COGNOME E NOME</t>
  </si>
  <si>
    <t>Periodo di valutazione</t>
  </si>
  <si>
    <t>Macro ambiti di misurazione</t>
  </si>
  <si>
    <t>Ambiti di misurazione</t>
  </si>
  <si>
    <t>Peso %</t>
  </si>
  <si>
    <t>Obiettivo (art. 5, c. 2 del D. Lgs. 150/09)</t>
  </si>
  <si>
    <t>Tipologia di Comportamento</t>
  </si>
  <si>
    <t>Categoria</t>
  </si>
  <si>
    <t>Descrizione</t>
  </si>
  <si>
    <t>Capacità di Pianificazione e controllo</t>
  </si>
  <si>
    <t>Qualità nella individuazione della mission, delle finalità e degli obiettivi</t>
  </si>
  <si>
    <t>Rispetto dei criteri di rappresentazione dei risultati attesi</t>
  </si>
  <si>
    <t>Qualità dei sistemi di reporting</t>
  </si>
  <si>
    <t>Chiarezza dei report sullo stato di attuazione dei risultati attesi</t>
  </si>
  <si>
    <t>Efficacia del controllo per il riorientamento della gestione</t>
  </si>
  <si>
    <t>Capacità organizzative e di gestione del personale</t>
  </si>
  <si>
    <t>Trasversalità</t>
  </si>
  <si>
    <t>Capacità di coordinamento ed integrazione tra UO e con le altre UO</t>
  </si>
  <si>
    <t>Decisione</t>
  </si>
  <si>
    <t>Capacità di decidere in modo adeguato e con senso delle priorità, anche in situazioni critiche e/o incerte</t>
  </si>
  <si>
    <t>Delega</t>
  </si>
  <si>
    <t>Attitudine alla delega delle funzioni mantenendo il pieno coinvolgimento nell’attività specifica e la responsabilità sui risultati</t>
  </si>
  <si>
    <t>Coordinamento</t>
  </si>
  <si>
    <t>Capacità di coordinare il personale attraverso una efficace gestione degli strumenti organizzativi di coordinamento</t>
  </si>
  <si>
    <t>Gestione del conflitto organizzativo</t>
  </si>
  <si>
    <t>Capacità di prevenire e/o gestire i conflitti organizzativi</t>
  </si>
  <si>
    <t>Accoglienza e inserimento</t>
  </si>
  <si>
    <t>Chiarezza dei percorsi di accoglienza e inserimento delle risorse umane ed efficacia dei relativi strumenti</t>
  </si>
  <si>
    <t>Formazione e addestramento</t>
  </si>
  <si>
    <t>Capacità di analisi dei fabbisogni di formazione e addestramento e chiarezza della definizione delle proposte formative</t>
  </si>
  <si>
    <t>Arricchimento e rotazione delle mansioni</t>
  </si>
  <si>
    <t>Capacità di progettazione di percorsi orizzontali e di arricchimento delle mansioni finalizzati ad aumentare il grado di professionalità/flessibilità del personale</t>
  </si>
  <si>
    <t>Capacità di valutazione dei propri collaboratori</t>
  </si>
  <si>
    <t>Capacità di valutazione e di differenziazione</t>
  </si>
  <si>
    <t>Capacità di premiare la performance ove necessario anche mediante la differenziazione della valutazione delle prestazioni del personale affidato</t>
  </si>
  <si>
    <t>Luogo</t>
  </si>
  <si>
    <t>Data</t>
  </si>
  <si>
    <t>Punteggio</t>
  </si>
  <si>
    <t>Valutazione Complessiva della performance</t>
  </si>
  <si>
    <t>OSSERVAZIONI DEL VALUTATO:</t>
  </si>
  <si>
    <r>
      <t xml:space="preserve">FIRMA DEL VALUTATO </t>
    </r>
    <r>
      <rPr>
        <sz val="10"/>
        <color indexed="8"/>
        <rFont val="Franklin Gothic Book"/>
        <family val="2"/>
      </rPr>
      <t>        _______________________</t>
    </r>
  </si>
  <si>
    <t>Valutazione complessiva</t>
  </si>
  <si>
    <t>Capacità di governance esterna e comunicazione</t>
  </si>
  <si>
    <t>Comunicazione interna</t>
  </si>
  <si>
    <t>Comunicazione esterna</t>
  </si>
  <si>
    <t>Governance esterna</t>
  </si>
  <si>
    <t>Qualità e grado di diffusione nei processi di comunicazione interna</t>
  </si>
  <si>
    <t>Qualità e grado di diffusione nei processi di comunicazione esterna</t>
  </si>
  <si>
    <r>
      <t xml:space="preserve">FIRMA DEL VALUTATORE </t>
    </r>
    <r>
      <rPr>
        <sz val="10"/>
        <color indexed="8"/>
        <rFont val="Franklin Gothic Book"/>
        <family val="2"/>
      </rPr>
      <t>        _______________________</t>
    </r>
  </si>
  <si>
    <t>Leadership</t>
  </si>
  <si>
    <t>Capacità di esercitare la leadership formale ed informale</t>
  </si>
  <si>
    <t>OSSERVAZIONI DEL VALUTATORE:</t>
  </si>
  <si>
    <t>Capacità di riorientamento delle strategie e/o della gestione in base alle risultanze del controllo</t>
  </si>
  <si>
    <t xml:space="preserve">AREA: </t>
  </si>
  <si>
    <t>Indicatori</t>
  </si>
  <si>
    <t>Target</t>
  </si>
  <si>
    <t>Risultato</t>
  </si>
  <si>
    <t>Peso in % (a)</t>
  </si>
  <si>
    <t>Grado di raggiungimento dell'obiettivo da 0 a 10 (b)</t>
  </si>
  <si>
    <t>Grado di raggiungimento armonizzato (c=a*b)</t>
  </si>
  <si>
    <t>Pesatura in % (a)</t>
  </si>
  <si>
    <t>Valutazione (0 - 10) (b)</t>
  </si>
  <si>
    <t>Valutazione ponderata (c=a*b)</t>
  </si>
  <si>
    <t>Modalità di misurazione</t>
  </si>
  <si>
    <t>Performance organizzativa</t>
  </si>
  <si>
    <t xml:space="preserve">Comportamenti organizzativi </t>
  </si>
  <si>
    <t>Tipologie e categorie di comportamenti organizzativi selezionati e pesati rispetto ad una griglia omogenea per tutte le PO</t>
  </si>
  <si>
    <t>Performance dell'unità organizzativa di riferimento</t>
  </si>
  <si>
    <t>Performance organizzativa - totale</t>
  </si>
  <si>
    <t>C - Comportamenti organizzativi</t>
  </si>
  <si>
    <t>A. Performance organizzativa</t>
  </si>
  <si>
    <t>B - Obiettivi individuali</t>
  </si>
  <si>
    <t>Misura l'incidenza della performance conseguita dall'unità organizzativa di riferimento sulla performance individuale del responsabile di PO. È tanto più rilevante quanto più si ritiene opportuno orientare l'azione del responsabile verso gli obiettivi assegnati alla propria unità organizzativa e/o verso il rispetto degli standard quantitativi e qualitativi che caratterizzano la gestione ordinaria dei servizi alla stessa assegnati.</t>
  </si>
  <si>
    <t>Grado di raggiungimento degli obiettivi di PEG</t>
  </si>
  <si>
    <t>Indicatori di sui servizi erogati tratti dal piano della performance</t>
  </si>
  <si>
    <t>Cfr. Piano della performance</t>
  </si>
  <si>
    <t>Indicatori tratti dal piano della performance e riferiti ai servizi erogati dall'unità organizzativa di riferimento del responsabile</t>
  </si>
  <si>
    <t>Valutazione armonizzata (c=a*b)</t>
  </si>
  <si>
    <t>Valutazione da 0 a 10 (b)</t>
  </si>
  <si>
    <t>Cfr. Relazione sulla performance</t>
  </si>
  <si>
    <t>Ex - ante</t>
  </si>
  <si>
    <t>Ex - post</t>
  </si>
  <si>
    <t>Valutazione della performance organizzativa conseguita</t>
  </si>
  <si>
    <t>Valutazione degli obiettivi individuali</t>
  </si>
  <si>
    <r>
      <t>SEZIONE EX ANTE</t>
    </r>
    <r>
      <rPr>
        <b/>
        <sz val="20"/>
        <rFont val="Franklin Gothic Book"/>
        <family val="2"/>
      </rPr>
      <t xml:space="preserve"> - </t>
    </r>
    <r>
      <rPr>
        <b/>
        <sz val="16"/>
        <rFont val="Franklin Gothic Book"/>
        <family val="2"/>
      </rPr>
      <t>Pesatura dei macroambiti della performance individuale</t>
    </r>
  </si>
  <si>
    <t>Scheda A: PERFORMANCE ORGANIZZATIVA</t>
  </si>
  <si>
    <r>
      <t xml:space="preserve">Anno </t>
    </r>
    <r>
      <rPr>
        <b/>
        <sz val="16"/>
        <rFont val="Arial"/>
        <family val="2"/>
      </rPr>
      <t>     </t>
    </r>
  </si>
  <si>
    <t>Scheda A</t>
  </si>
  <si>
    <t>Scheda B</t>
  </si>
  <si>
    <t>Scheda C</t>
  </si>
  <si>
    <t>Scheda B: OBIETTIVI INDIVIDUALI</t>
  </si>
  <si>
    <t>Scheda C: COMPORTAMENTI ORGANIZZATIVI</t>
  </si>
  <si>
    <t>SEZIONE EX POST - PERFORMANCE CONSEGUITA</t>
  </si>
  <si>
    <t>Fattori oggettivanti</t>
  </si>
  <si>
    <t>Rispetto dei criteri, ove applicabili, dell'art. 5, c. 2, D.Lgs. 150/09. Rispetto della metodologia di definizione redazione degli obiettivi del Comune di (Verbale nucleo di valutazione del….)</t>
  </si>
  <si>
    <t>Presentazione e confronto con i dipendenti sugli obiettivi e sui comportamenti attesi. Eventuale feed-back sull'andamento di obiettivi e comportamenti. Presentazine e confronto con i dipendenti sui risultati conseguiti e sui comportamenti tenuti. Grado di differenziazione</t>
  </si>
  <si>
    <t>Grado di attuazione dei programmi e impatto sui bisogni</t>
  </si>
  <si>
    <t>Portafoglio dei servizi erogati</t>
  </si>
  <si>
    <t>Stato di salute dell'amministrazione</t>
  </si>
  <si>
    <t xml:space="preserve">Obiettivi individuali </t>
  </si>
  <si>
    <t>Totale pesatura comportamenti organizzativi</t>
  </si>
  <si>
    <t>Totale pesatura obiettivi individuali</t>
  </si>
  <si>
    <t>Totale pesatura performance dell'unità organizzativa</t>
  </si>
  <si>
    <t>Valutazione EX ANTE</t>
  </si>
  <si>
    <t>____________________</t>
  </si>
  <si>
    <r>
      <t xml:space="preserve">FIRMA DEL VALUTATO </t>
    </r>
    <r>
      <rPr>
        <sz val="10"/>
        <color indexed="8"/>
        <rFont val="Franklin Gothic Book"/>
        <family val="2"/>
      </rPr>
      <t>    </t>
    </r>
  </si>
  <si>
    <r>
      <t xml:space="preserve">FIRMA DEL VALUTATORE </t>
    </r>
    <r>
      <rPr>
        <sz val="10"/>
        <color indexed="8"/>
        <rFont val="Franklin Gothic Book"/>
        <family val="2"/>
      </rPr>
      <t> </t>
    </r>
  </si>
  <si>
    <r>
      <t xml:space="preserve">Qualità nella relazione con gli </t>
    </r>
    <r>
      <rPr>
        <i/>
        <sz val="11"/>
        <color indexed="8"/>
        <rFont val="Franklin Gothic Book"/>
        <family val="2"/>
      </rPr>
      <t>stakeholder</t>
    </r>
  </si>
  <si>
    <t>Scala di valutazione punteggio conseguito</t>
  </si>
  <si>
    <t>da 0 a 10 punti</t>
  </si>
  <si>
    <t>Flessibilità operativa: capacità di modificare la propria attività e l'organizzazione del lavoro in funzione degli obiettivi assegnati e delle esigenze sopravvenute</t>
  </si>
  <si>
    <t>Scale di valutazione</t>
  </si>
  <si>
    <t>Grado di puntualità nelle risposte a domande scadenzate; grado di attuazione delle direttive</t>
  </si>
  <si>
    <t>Orientamento ai risultati e capacità propositiva</t>
  </si>
  <si>
    <t>Iniziativa personale e capacità di proporre soluzioni innovative e migliorative dell'organizzazione</t>
  </si>
  <si>
    <t>Orientamento alla comunicazione e collaborazione</t>
  </si>
  <si>
    <t>Propensione a diffondere informazioni e conoscenze fra i collaboratori</t>
  </si>
  <si>
    <t>Propensione a collaborare con i colleghi, ad accogliere suggerimenti ed a favorire lo scambio ed il confronto</t>
  </si>
  <si>
    <t>Grado di coinvolgimento del personale, anche come partecipazione ad iniziative e progetti</t>
  </si>
  <si>
    <t>Grado di flessibilità nell'impiego del personale</t>
  </si>
  <si>
    <t>Capacità di valutare la performance individuale del personale, anche mediante la correlazione con i risultati conseguiti dell'ente ed un'adeguata differenziazione</t>
  </si>
  <si>
    <t>Grado di coinvolgimento del personale in iniziative di formazione</t>
  </si>
  <si>
    <t>Organizzazione e gestione delle risorse umane</t>
  </si>
  <si>
    <t>Scala di valutazione dei comportamenti</t>
  </si>
  <si>
    <t>Livello 1</t>
  </si>
  <si>
    <t>Livello 2</t>
  </si>
  <si>
    <t>Livello 3</t>
  </si>
  <si>
    <t>Livello 4</t>
  </si>
  <si>
    <t>Livello 5</t>
  </si>
  <si>
    <t>Valutazione</t>
  </si>
  <si>
    <t>Punteggio attribuibile</t>
  </si>
  <si>
    <t>Carente (Assente, del tutto insufficiente)</t>
  </si>
  <si>
    <t>Insufficiente (con necessità di notevoli sforzi di miglioramento)</t>
  </si>
  <si>
    <t>Adeguato (con ampie opportunità di miglioramento)</t>
  </si>
  <si>
    <t>Buono (con residue opportunità di miglioramento)</t>
  </si>
  <si>
    <t>Ottimo (con l'impegno a mantenere lo standard raggiunto)</t>
  </si>
  <si>
    <t>0 - 2 punti</t>
  </si>
  <si>
    <t>4 - 6 punti</t>
  </si>
  <si>
    <t>Livello 6</t>
  </si>
  <si>
    <t>9 - 10 punti</t>
  </si>
  <si>
    <t>Appena adeguato (con necessità di ampi sforzi di miglioramento)</t>
  </si>
  <si>
    <t>Livello</t>
  </si>
  <si>
    <t>Livello 1: &lt;60%</t>
  </si>
  <si>
    <t>Livello 2: &gt;=60% e &lt;70%</t>
  </si>
  <si>
    <t>0 - 3 punti</t>
  </si>
  <si>
    <t>Livello 3: &gt;=70% e &lt; 80%</t>
  </si>
  <si>
    <t>Livello 4: &gt;=80%</t>
  </si>
  <si>
    <t>3 - 4 punti</t>
  </si>
  <si>
    <t>5 - 6 punti</t>
  </si>
  <si>
    <t>6,5 - 7,5 punti</t>
  </si>
  <si>
    <t>8 - 9 punti</t>
  </si>
  <si>
    <t>9,5 - 10 punti</t>
  </si>
  <si>
    <t>7 - 8 punti</t>
  </si>
  <si>
    <t>Report al 31/12</t>
  </si>
  <si>
    <t xml:space="preserve">Verifica del grado di raggiungimento di tutti gli obiettivi assegnati all'unità organizzativa nel PEG </t>
  </si>
  <si>
    <r>
      <rPr>
        <b/>
        <sz val="10"/>
        <color indexed="8"/>
        <rFont val="Arial"/>
        <family val="2"/>
      </rPr>
      <t>Digitalizzazione atti e corrispondenza interna (trasversale).</t>
    </r>
    <r>
      <rPr>
        <sz val="10"/>
        <color indexed="8"/>
        <rFont val="Arial"/>
        <family val="2"/>
      </rPr>
      <t xml:space="preserve"> Partecipare al processo di digitalizzazione degli atti e della corrispondenza interna dell'ente, garantendo il pieno coinvolgimento del personale della propria Area e il raggiungimento degli obiettivi di digitalizzazione per quanto riguarda gli atti e la corrispondenza della propria Area.</t>
    </r>
  </si>
  <si>
    <t>Partecipazione al percorso di formazione interna coordinato dall'Area Amministrativa, al fine dell'avvio a regime delle procedure di digitalizzazione a partire dal 2016</t>
  </si>
  <si>
    <t>N. atti protocollati in uscita via PEC/N. atti protocollati in uscita</t>
  </si>
  <si>
    <t>N. corrispondenze in entrata protocollate digitalmente/tot. corrispondenza in entrata digitalizzata</t>
  </si>
  <si>
    <t>46% documenti protocollati in formato digitale e 54% in formato cartaceo (successivamente scansionati)</t>
  </si>
  <si>
    <t>Capacità riscossione entrate comunali</t>
  </si>
  <si>
    <t>Gestione finanziaria equilibrata</t>
  </si>
  <si>
    <t>digitalizzazione attività</t>
  </si>
  <si>
    <t>Piano anticorruzione e per la trasparenza</t>
  </si>
  <si>
    <t>Risultato atteso</t>
  </si>
  <si>
    <t>Riscossione(spontanea) entro 31-12-2015 di &gt;60% entrate proprie (riferite ad ogni posizione) accertate nel corso dell’esercizio e precedenti</t>
  </si>
  <si>
    <t>Diminuizione dei crediti pendenti. Aumento liquidità finanziaria</t>
  </si>
  <si>
    <t>Rispetto dei parametri ministeriali rilevati al termine dell’esercizio finanziario</t>
  </si>
  <si>
    <t>Assenza di deficit strutturale</t>
  </si>
  <si>
    <t>utilizzo del formato elettronico e della firma digitale per almeno una tipologia di atti dirigenziali ricorrenti diversi dalle determinazioni</t>
  </si>
  <si>
    <t>generalizzazione dell’informatica nell’attività amministrativa</t>
  </si>
  <si>
    <t>Attuazione di tutte le misure di prevenzione e pubblicità previste dai piani entro il 31-12-2015</t>
  </si>
  <si>
    <t>Piena attuazione del piano anticorruzione e per la trasparenza</t>
  </si>
  <si>
    <t>Risultato conseguito</t>
  </si>
  <si>
    <t>piano regolatore cimiteriale</t>
  </si>
  <si>
    <t>adeguamento edilizio edificiocentro socio-sanitario</t>
  </si>
  <si>
    <t>realizzazione orti urbani</t>
  </si>
  <si>
    <t>fascicolo fabbricati comunali</t>
  </si>
  <si>
    <t>Attività per conseguire l'obiettivo</t>
  </si>
  <si>
    <t>Indicatori di risultato</t>
  </si>
  <si>
    <t>Indicatore di riultato a consuntivo</t>
  </si>
  <si>
    <t>adempimenti volti ad aggiornare il piano regolatore cmiteriale</t>
  </si>
  <si>
    <t>Redazione atti progettuali e realizzazione dei lavori necessari per l'utilizzo funzionale del Centro Socio Sanitario di via XXIV Maggio secondo l'accordo di collaborazione stipulato con l'Asl</t>
  </si>
  <si>
    <t>indiviudazione aree comunali da destinare ad orti urbani;                                               realizzazione interventi per la creazione degli  orti                                                             redazione linee guida per l'utilizzo delle aree e criteri per l'assegnazione  compimento procedure per l'assegnazione di almeno due orti</t>
  </si>
  <si>
    <t xml:space="preserve">Redazione scheda informativa per ogni singolo fabbricato in disponibilità del comune(escluso erp)in modo tale da contenere tutte le notizie concernente lo stato e l'uso dell'edificio (titolo di proprietà, stato di consistenza, vetustà, modalità di utilizzo ecc..). </t>
  </si>
  <si>
    <t>presentazione alla giunta comunale della documentazione costituente l'aggiornamento del piano regolatore cimiteriale entro il 30-11-2015</t>
  </si>
  <si>
    <t>ultimazione lavori entro il primo agosto 2015</t>
  </si>
  <si>
    <t>compimento di tutte le attività previste entro il 31-12-2015</t>
  </si>
  <si>
    <t>redazione schede entro il 31-12-2015</t>
  </si>
  <si>
    <t>programmazione interventi per soddisfare i bisogni di sepolture private nei cimiteri comunali</t>
  </si>
  <si>
    <t>consentire utilizzo dell'edificio secondo le nuove destinazioni d'uso previste dall'accordo con l'asl</t>
  </si>
  <si>
    <t>realizzazione orti urbani da destinare ai cittadini</t>
  </si>
  <si>
    <t xml:space="preserve">conoscere stato ed utilizzabilità del patrimonio edilizio disponibile </t>
  </si>
  <si>
    <t xml:space="preserve">Grado di raggiungimento dell'obiettivo da 0 a 10 </t>
  </si>
  <si>
    <t>Indicatore di risultato a consuntivo</t>
  </si>
  <si>
    <t>Settore/U.O.</t>
  </si>
  <si>
    <t>Indicatore di risultato</t>
  </si>
  <si>
    <t>Denominazione obiettivo</t>
  </si>
  <si>
    <t>Obiettivi gestionali di PEG</t>
  </si>
  <si>
    <t>MANTENIMENTO SERVIZIO GESTIONE PATRIMONIO</t>
  </si>
  <si>
    <t>Il servizio manutentivo dei vari stabili verrà svolto programmando e coordinando gli interventi affidati alle varie imprese quali falegname, fabbro, elettricista, vetraio, ascensorista, manutenzione estintori, imprenditore edile, in base alle richieste inoltrate dai vari organi competenti (Assessorati, Direzione Didattica, Uffici Comunali) o direttamente riscontrate dall’U.T.C., secondo il grado di priorità delle esigenze occorrenti e degli imprevisti. Gli interventi di cui sopra saranno eseguiti sulla base delle risorse finanziarie assegnate con il Bilancio 2015</t>
  </si>
  <si>
    <t>1. Assicurare la continuità delle opere di manutenzione ordinaria delle strutture e degli immobili comunali esistenti, al fine di garantire un corretto e costante livello fruitivo per ogni specifico tipo d’utenza, sia sotto l’aspetto tecnico-qualitativo che della sicurezza, garantendo la rapida esecuzione degli interventi di manutenzione corrente determinati dall’uso delle strutture. Inoltre sono previsti interventi di manutenzione straordinaria per l'adeguamento del centro sportivo comunale finalizzato alla messa in sicurezza dello stesso nonché per lo svolgimento di tornei di calcio nella categoria "D". I servizi interessati presteranno particolare cura al fine di raggiungere la massima efficacia ed economicità degli interventi eseguiti.</t>
  </si>
  <si>
    <t>Punto 1. gli interventi di manutenzione che si rendono necessari, ritenuti urgenti, saranno eseguiti nel più breve tempo possibile e comunque entro 15 giorni dalla data di ricevimento delle singole richieste, valutate le priorità e nei limiti delle risorse disponibili. Gli interventi specifici, così come sopra descritti, saranno programmati entro termini precisi che consentano di rendere funzionali gli edifici e gli impianti secondo la loro destinazione. Specificatamente gli interventi previsti nei plessi scolastici saranno realizzati prima dell’inizio del nuovo anno scolastico 2014/2015. In considerazione inoltre dell’entità degli stessi, nonché della necessità di dotarsi di attrezzature e maestranze specialistiche, si provvederà ad affidare i lavori e le forniture mediante amministrazione diretta e/o per cottimi, con la predisposizione degli atti necessari entro 30 giorni dall’approvazione del P.E.G. e comunque prima dell'inizio delle attività previste; punto 2. entro il 31/08/2015 il Servizio competente provvederà ad espletare le procedure per l'affidamento dei lavori / forniture mediante pubblicazione di manifestazione d'interesse e successiva procedura negoziata (per la fornitura di recinzioni) nonchè per la procedura negoziata per l'esecuzione dei lavori previsti previo approvazione di relazione tecnico finanziaria.</t>
  </si>
  <si>
    <t>Servizio Programmazione, Appalti OOPP, Gestione Servizi Pubblici, Gestione ERP e Servizio Progettazione, Espropriazioni e Manutenzioni del Patrimonio</t>
  </si>
  <si>
    <t>MANTENIMENTO SERVIZI TECNICI</t>
  </si>
  <si>
    <t>Mantenimento e razionalizzazione dei servizi della struttura tecnica. Potenziamento ed ottimizzazione dei servizi resi alla cittadinanza.</t>
  </si>
  <si>
    <t>Nell'ambito delle attività previste si provvederà:                                                                                    1. alla gestione patrimonio E.R.P. mediante l’affidamento della gestione e manutenzione a ditte esterne riunite in associazione temporanea con verifica e controllo dei rendiconti annuali (2014); inoltre sono previsti i controlli e le verifiche per la relativa approvazione di quelli relativi alle annualità 2011, 2012 e 2013 redatti da ALER precedente gestore.                                                                                                                                                                                                                                                        2. pulizia stabili comunali;                                                                                                                                                                                                                                                                                                                                    3. espletamento pratiche per eventuali assegnazioni di specifiche aree del territorio per uso di interesse pubblico;                                                                                                                                 4. mantenimento servizi tecnici cimiteriali (manutenzione e gestione dei cimiteri comunali);                                                                                                                                                                                                                                                              5.  Gestione servizio gas;                                                                                                     6. coordinamento personale assunto a progetto in collaborazione con altri enti per i servizi tecnici esterni;                                                                                                                      7. ricognizione stato di manutenzione dei mezzi operativi e adempimenti connessi con la corretta gestione e manutenzione degli stessi;                                                                                   8. interventi per la sicurezza nei luoghi di lavoro.</t>
  </si>
  <si>
    <t>Sarà garantito il normale ed efficiente funzionamento di tali servizi mediante un controllo sistematico dell'esecuzione dei contratti/convenzioni in essere. Inoltre si procederà all'affidamento di nuovi servizi e forniture nel rispetto della normativa vigente in materia di appalti per lavori e forniture di beni e servizi e per alcuni di essi (cimiteiali e di pulizia stabili) mediante convenzionamento ai sensi dell’ex L. 281/1991. Più specificatamente: punto 1. entro il 15/12/2015 si provvederà alla verifica ed approvazione, qualora ne sussistano i presupposti, dei rendiconti pervenuti da ALER relativamente alle annualità 2011, 2012 e 2013 e dalla società affidataria per l'annualità 2014; punto 2. entro il 31/10/2015 saranno espletate le procedure per l'affidamento del servizio di pulizia, mediante aggiornamento del capitolato speciale d'appalto, pubblicazione di manifestazione d'interesse e successiva procedura negoziata; punto 3. entro il 31/07/2015 il servizio competente provvederà ad espletare le procedure di evidenza pubblica per l'assegnazione dell'area sita nel parco di via Pascoli per l'occupazione permanente finalizzata alla realizzazione di un chiosco bar; punto 4.  il servizio competente provederà ad espletare le procedure, per l'affidamento dei servizi cimiteriali, previo pubblicazione manifestazione d'interesse e successiva procedura negoziata, entro il termine di scadenza, compreso eventuali proroghe, dell'appalto in essere e comunque entro il 30/06/2015; punto 5. entro il 31/01/2015 il servizio competente provvederà all'istruttoria per l'approvazione della Convenzione tra i comuni ricompresi nell'ambito territoriale Milano n. 2 per la gestione della gara di affidamento del servizio di distribuzione del gas naturale in forma associata nonchè alla delega alla stazione appaltante delle attività connesse; punti 6. e 7. entro il 31/12/2015 il personale incaricato provvederà agli adempimenti previsti; punto 8. entro il 31/07/2015 il personale incaricato provvederà all'espletamento delle procedure per l'organizzazione dei corsi di aggiornamento generale sulla sicurezza oltre al corso specifico per  Dirigenti e ai corsi relativi al rischio basso e medio;</t>
  </si>
  <si>
    <t>• Media del grado di raggiungimento degli obiettivi strategici e gestione di PEG (70%)
• Media del grado di raggiungimento degli obiettivi inerenti allo stato di salute dell’ente (30%)</t>
  </si>
  <si>
    <t xml:space="preserve">Obiettivi strategici del PEG-Piano della performance assegnati al responsabile di Area. </t>
  </si>
  <si>
    <t>Il servizio competente ha predisposto una prima proposta di regolamento che contemplava le linee guida per l'utilizio di aree pubbliche da parte dei cittadini. Tale proposta è stata esaminata dalla G.C. nella seduta del 06/10/15 a seguito della quale sono state stralciate le suddette linee guida. Conseguentemente, sulla base degli indirizzi della G.C., si è provveduto alla conferma della parte inerente gli orti urbani così come proposto, in aderenza alla nuova Legge Regionale di nuova emanazione e alla redazione e approvazione del nuovo Regolamento di Cittadinanza Attiva.</t>
  </si>
  <si>
    <t>entro il 31/12/15 si è provveduto alla redazione delle schede relative ad ogni singolo fabbricato in disponibilità di questo Ente (escluso ERP) le quali sono state depositate agli atti per la consultazione degli amministratori/uffici comunali.</t>
  </si>
  <si>
    <t>Entro il 30/11/2015</t>
  </si>
  <si>
    <t>Entro il 01/08/15</t>
  </si>
  <si>
    <t>E' stata sottoposta alla G.C. la proposta di variante e aggiornamento del piano regolatore cimiteriale. La proposta è stata esaminata con esito positivo nella seduta del 01/12/15</t>
  </si>
  <si>
    <t>Si è provveduto alla predisposizione degli atti necessari all'affidamento dei lavori nonché all'esecuzione degli stessi consentendo l'utilizzo dell'edificio secondo gli accordi di collaborazione stipulato con asl e con i medici di base</t>
  </si>
  <si>
    <t xml:space="preserve">Entro il 06/10/15 </t>
  </si>
  <si>
    <t>Entro il 31/12/15</t>
  </si>
  <si>
    <t>I Servizi competenti hanno garantito il normale ed efficiente funzionamento dei servizi previsti nella colonna "risultato atteso" più specificatamente si è proceduto all'affidamento dei nuovi servizi cimiteriali, pulizia stabili, manutenzione ordinaria del verde e servizi tecnici esterni mediante convenzionamento ex L. 181/1991 mediante procedura aperta  o con indagine di mercato. PUNTO 1: entro il 15/12/15 si è provveduto alla verifica ed appovazione del rendiconto pervenuto da ALER relativamente all'annualità 2011; relativamente alle altre annualità previste, alla luce della documentazione pervenuta da ALER, non si sono verificati i presupposti (ALER ha trasmesso i dati definitivi/file sono in data 01/10/2015 al prot. n.14917 e le annualità successive sono correlati alla verifica ed approvazione dell'anno precedente) per la relativa approvazione, così come pure per l'annualità 2014. PUNTO 2: con atto di DT n. 657 del 26/10/15 è stata autorizzata proroga del servizio a tutto il 31/01/16 in quanto gli organi competenti hanno disposto di procedere all'affidamento mediante una gara di evidenza pubblica riservata alle cooperative sociali di tipo B anzichè mediante manifestazione d'interesse e successiva procedura negoziata, così come precedentemente previsto e conseguentemente predisposto da parte del Servizio interessato. Ne ha conseguito l'assunzione dell'atto di determinazione a contrarre n. 55 del 27/01/16 PUNTO 3: entro il 31/07/15 il servizio competente ha provveduto ad espletare le procedure di evidenza pubblica per l'assegnazione dell'aerea sita nel parco di via Pascoli per l'occupazione permanente finalizzata alla realizazione di un chiosco bar (vedasi atto di DT n. 342 del 08/05/15 di approvazione del bando e n. 429 del 02/07/15 di assegnazione dell'area). PUNTO 4: il Servizio competente ha provveduto ad espletare le procedure per l'affidamento dei Servizi cimiteriali, previo pubblicazione manifestazione d'interesse e successiva procedura negoziata entro il termine di scadenza del contratto in essere, compreso le proroghe a tutto il 30/06/15, affidando il relativo servizio con atto di determinazione n. 396 del 22/06/15. PUNTO 5: entro il 31/01/15 il Servizio competente ha provveduto all'istruttoria per l'approvazione della convenzione tra i comuni ricompresi nell'ambito territoriale Milano n.2 per la gestione della gara di affidamento del servizio di distribuzione del Gas naturale in forma associata e per le attività connesse. PUNTI 6 E 7: il personale incaricato ha provveduto agli adempimenti previsti garantendo così le prestazioni richieste dai servizi vari comunli. PUNTO 8: il personale incaricato ha provveduto all'espletamento delle procedure per l'organizzazio dei corsi di aggiornamento generale sulla sicurezza, rischio basso e medio rivolto a tutti i dipendenti comunali oltre ai corso specifico per i Dirigenti.</t>
  </si>
  <si>
    <t>PUNTI 1: Tutti gli interventi ritenuti necessari ed urgenti sono stati eseguiti nei tempi previsti; per alcuni interventi specifici è stata necessaria apposita programmazione e più specificatamente, per quanto concerne gli edifici scolastici, gli stessi sono statai interessati da molteplici interventi effettuati prima dell'inizio dell'anno scolastico. Si è provveduto inoltre ad affidare i lavori e le forniture eseguiti in amministrazione diretta e/o per cottimi, mediante predisposizione degli atti necessari prima dell'inizio delle attività previste. PUNTO 2: Il servizio competente ha provveduto ad espletare le procedure per l'affidamento dei lavori/forniture finalizzati alla messa in sicurezza del centro sportivo comunale garantendo così il regolare svolgimento di tutte le attività, tornei e campionati ivi previsti.</t>
  </si>
  <si>
    <t>per il PUNTO 1: entro il 15/12/15,             per il PUNTO 2: entro il 31/01/16;             per il PUNTO 3: entro il 31/07/15;    per il PUNTO 4: 30/06/15;               per il PUNTO 5: entro il 31/01/15;             per i PUNTI 6 E 7: entro il 31/12/15;   per il PUNTO 8: entro il 31/07/15</t>
  </si>
  <si>
    <t>per il punto 1:     entro il 31/12/15          per il punto 2:     entro il 31/08/15</t>
  </si>
  <si>
    <t xml:space="preserve">Si è provveduto all'attivazione di firma digitale per i seguenti atti: procedure e contrattualistica sulla piattaforma SINTEL e MePA e richiesta di contributi ad Enti vari. </t>
  </si>
  <si>
    <r>
      <t>con riferimento alla relazione datata 24,06,2016 si specifica che la velocità di riscossione, al netto degli scostamenti così come motivati nella predetrta nota risultano essere i seguenti:</t>
    </r>
    <r>
      <rPr>
        <b/>
        <sz val="10"/>
        <rFont val="Arial"/>
        <family val="2"/>
      </rPr>
      <t xml:space="preserve"> 74%</t>
    </r>
    <r>
      <rPr>
        <sz val="10"/>
        <rFont val="Arial"/>
      </rPr>
      <t xml:space="preserve"> per quanto riguarda il titolo 3 e</t>
    </r>
    <r>
      <rPr>
        <b/>
        <sz val="10"/>
        <rFont val="Arial"/>
        <family val="2"/>
      </rPr>
      <t xml:space="preserve"> 99%</t>
    </r>
    <r>
      <rPr>
        <sz val="10"/>
        <rFont val="Arial"/>
      </rPr>
      <t xml:space="preserve"> per quanto riguarda il titolo 4</t>
    </r>
  </si>
</sst>
</file>

<file path=xl/styles.xml><?xml version="1.0" encoding="utf-8"?>
<styleSheet xmlns="http://schemas.openxmlformats.org/spreadsheetml/2006/main">
  <numFmts count="2">
    <numFmt numFmtId="43" formatCode="_-* #,##0.00_-;\-* #,##0.00_-;_-* &quot;-&quot;??_-;_-@_-"/>
    <numFmt numFmtId="164" formatCode="_-* #,##0.0_-;\-* #,##0.0_-;_-* &quot;-&quot;??_-;_-@_-"/>
  </numFmts>
  <fonts count="52">
    <font>
      <sz val="10"/>
      <name val="Arial"/>
    </font>
    <font>
      <sz val="10"/>
      <name val="Arial"/>
      <family val="2"/>
    </font>
    <font>
      <sz val="11"/>
      <color indexed="8"/>
      <name val="Perpetua"/>
      <family val="1"/>
    </font>
    <font>
      <b/>
      <sz val="16"/>
      <color indexed="8"/>
      <name val="Franklin Gothic Book"/>
      <family val="2"/>
    </font>
    <font>
      <b/>
      <sz val="20"/>
      <color indexed="57"/>
      <name val="Franklin Gothic Book"/>
      <family val="2"/>
    </font>
    <font>
      <sz val="16"/>
      <color indexed="8"/>
      <name val="Franklin Gothic Book"/>
      <family val="2"/>
    </font>
    <font>
      <b/>
      <sz val="14"/>
      <name val="Arial"/>
      <family val="2"/>
    </font>
    <font>
      <sz val="14"/>
      <color indexed="55"/>
      <name val="Arial"/>
      <family val="2"/>
    </font>
    <font>
      <b/>
      <sz val="14"/>
      <color indexed="55"/>
      <name val="Arial"/>
      <family val="2"/>
    </font>
    <font>
      <b/>
      <sz val="16"/>
      <color indexed="56"/>
      <name val="Franklin Gothic Book"/>
      <family val="2"/>
    </font>
    <font>
      <b/>
      <i/>
      <sz val="16"/>
      <color indexed="56"/>
      <name val="Franklin Gothic Book"/>
      <family val="2"/>
    </font>
    <font>
      <sz val="10"/>
      <color indexed="8"/>
      <name val="Verdana"/>
      <family val="2"/>
    </font>
    <font>
      <sz val="10"/>
      <name val="Verdana"/>
      <family val="2"/>
    </font>
    <font>
      <b/>
      <sz val="10"/>
      <color indexed="8"/>
      <name val="Verdana"/>
      <family val="2"/>
    </font>
    <font>
      <b/>
      <sz val="14"/>
      <color indexed="56"/>
      <name val="Arial"/>
      <family val="2"/>
    </font>
    <font>
      <b/>
      <sz val="10"/>
      <name val="Franklin Gothic Book"/>
      <family val="2"/>
    </font>
    <font>
      <sz val="10"/>
      <color indexed="8"/>
      <name val="Arial"/>
      <family val="2"/>
    </font>
    <font>
      <sz val="10"/>
      <color indexed="8"/>
      <name val="Franklin Gothic Book"/>
      <family val="2"/>
    </font>
    <font>
      <sz val="9"/>
      <color indexed="8"/>
      <name val="Franklin Gothic Book"/>
      <family val="2"/>
    </font>
    <font>
      <b/>
      <sz val="12"/>
      <color indexed="8"/>
      <name val="Franklin Gothic Book"/>
      <family val="2"/>
    </font>
    <font>
      <sz val="12"/>
      <color indexed="8"/>
      <name val="Franklin Gothic Book"/>
      <family val="2"/>
    </font>
    <font>
      <sz val="11"/>
      <color indexed="8"/>
      <name val="Franklin Gothic Book"/>
      <family val="2"/>
    </font>
    <font>
      <b/>
      <sz val="11"/>
      <color indexed="8"/>
      <name val="Franklin Gothic Book"/>
      <family val="2"/>
    </font>
    <font>
      <b/>
      <sz val="12"/>
      <name val="Franklin Gothic Book"/>
      <family val="2"/>
    </font>
    <font>
      <b/>
      <sz val="12"/>
      <color indexed="9"/>
      <name val="Franklin Gothic Book"/>
      <family val="2"/>
    </font>
    <font>
      <b/>
      <sz val="10"/>
      <color indexed="9"/>
      <name val="Franklin Gothic Book"/>
      <family val="2"/>
    </font>
    <font>
      <b/>
      <sz val="20"/>
      <name val="Franklin Gothic Book"/>
      <family val="2"/>
    </font>
    <font>
      <b/>
      <sz val="16"/>
      <name val="Franklin Gothic Book"/>
      <family val="2"/>
    </font>
    <font>
      <sz val="12"/>
      <name val="Arial"/>
      <family val="2"/>
    </font>
    <font>
      <b/>
      <sz val="14"/>
      <color indexed="8"/>
      <name val="Franklin Gothic Book"/>
      <family val="2"/>
    </font>
    <font>
      <b/>
      <sz val="10"/>
      <name val="Arial"/>
      <family val="2"/>
    </font>
    <font>
      <sz val="10"/>
      <name val="Arial"/>
      <family val="2"/>
    </font>
    <font>
      <sz val="11"/>
      <name val="Arial"/>
      <family val="2"/>
    </font>
    <font>
      <b/>
      <sz val="14"/>
      <color theme="0"/>
      <name val="Arial"/>
      <family val="2"/>
    </font>
    <font>
      <b/>
      <sz val="12"/>
      <name val="Arial"/>
      <family val="2"/>
    </font>
    <font>
      <b/>
      <sz val="12"/>
      <color theme="0"/>
      <name val="Verdana"/>
      <family val="2"/>
    </font>
    <font>
      <b/>
      <i/>
      <sz val="10"/>
      <name val="Arial"/>
      <family val="2"/>
    </font>
    <font>
      <b/>
      <sz val="11"/>
      <name val="Franklin Gothic Book"/>
      <family val="2"/>
    </font>
    <font>
      <b/>
      <u/>
      <sz val="22"/>
      <name val="Franklin Gothic Book"/>
      <family val="2"/>
    </font>
    <font>
      <b/>
      <sz val="16"/>
      <name val="Arial"/>
      <family val="2"/>
    </font>
    <font>
      <b/>
      <i/>
      <sz val="16"/>
      <name val="Franklin Gothic Book"/>
      <family val="2"/>
    </font>
    <font>
      <b/>
      <sz val="16"/>
      <color theme="0"/>
      <name val="Franklin Gothic Book"/>
      <family val="2"/>
    </font>
    <font>
      <b/>
      <sz val="18"/>
      <color indexed="9"/>
      <name val="Franklin Gothic Book"/>
      <family val="2"/>
    </font>
    <font>
      <b/>
      <sz val="18"/>
      <name val="Franklin Gothic Book"/>
      <family val="2"/>
    </font>
    <font>
      <b/>
      <sz val="18"/>
      <color theme="0"/>
      <name val="Franklin Gothic Book"/>
      <family val="2"/>
    </font>
    <font>
      <b/>
      <u/>
      <sz val="16"/>
      <name val="Arial"/>
      <family val="2"/>
    </font>
    <font>
      <i/>
      <sz val="11"/>
      <color indexed="8"/>
      <name val="Franklin Gothic Book"/>
      <family val="2"/>
    </font>
    <font>
      <i/>
      <sz val="10"/>
      <color indexed="8"/>
      <name val="Arial"/>
      <family val="2"/>
    </font>
    <font>
      <b/>
      <sz val="10"/>
      <color indexed="8"/>
      <name val="Arial"/>
      <family val="2"/>
    </font>
    <font>
      <b/>
      <sz val="9"/>
      <color indexed="8"/>
      <name val="Franklin Gothic Book"/>
      <family val="2"/>
    </font>
    <font>
      <sz val="9"/>
      <name val="Arial"/>
      <family val="2"/>
    </font>
    <font>
      <b/>
      <sz val="9"/>
      <name val="Arial"/>
      <family val="2"/>
    </font>
  </fonts>
  <fills count="14">
    <fill>
      <patternFill patternType="none"/>
    </fill>
    <fill>
      <patternFill patternType="gray125"/>
    </fill>
    <fill>
      <patternFill patternType="solid">
        <fgColor indexed="51"/>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5"/>
        <bgColor indexed="64"/>
      </patternFill>
    </fill>
    <fill>
      <patternFill patternType="solid">
        <fgColor theme="9"/>
        <bgColor indexed="64"/>
      </patternFill>
    </fill>
    <fill>
      <patternFill patternType="solid">
        <fgColor rgb="FFFFC000"/>
        <bgColor indexed="64"/>
      </patternFill>
    </fill>
    <fill>
      <patternFill patternType="solid">
        <fgColor theme="2" tint="-0.749992370372631"/>
        <bgColor indexed="64"/>
      </patternFill>
    </fill>
    <fill>
      <patternFill patternType="solid">
        <fgColor rgb="FFFFFFCC"/>
        <bgColor indexed="64"/>
      </patternFill>
    </fill>
    <fill>
      <patternFill patternType="solid">
        <fgColor theme="5" tint="-0.249977111117893"/>
        <bgColor indexed="64"/>
      </patternFill>
    </fill>
    <fill>
      <patternFill patternType="solid">
        <fgColor theme="3"/>
        <bgColor indexed="64"/>
      </patternFill>
    </fill>
    <fill>
      <patternFill patternType="solid">
        <fgColor rgb="FFFF0000"/>
        <bgColor indexed="64"/>
      </patternFill>
    </fill>
  </fills>
  <borders count="5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FFC000"/>
      </left>
      <right style="thin">
        <color rgb="FFFFC000"/>
      </right>
      <top style="thin">
        <color rgb="FFFFC000"/>
      </top>
      <bottom style="thin">
        <color rgb="FFFFC000"/>
      </bottom>
      <diagonal/>
    </border>
    <border>
      <left style="thin">
        <color rgb="FFFFC000"/>
      </left>
      <right/>
      <top style="thin">
        <color rgb="FFFFC000"/>
      </top>
      <bottom style="thin">
        <color rgb="FFFFC000"/>
      </bottom>
      <diagonal/>
    </border>
    <border>
      <left style="thin">
        <color theme="5" tint="-0.249977111117893"/>
      </left>
      <right style="thin">
        <color theme="5" tint="-0.249977111117893"/>
      </right>
      <top style="thin">
        <color theme="5" tint="-0.249977111117893"/>
      </top>
      <bottom style="thin">
        <color theme="5" tint="-0.249977111117893"/>
      </bottom>
      <diagonal/>
    </border>
    <border>
      <left/>
      <right style="thin">
        <color theme="5" tint="-0.249977111117893"/>
      </right>
      <top/>
      <bottom/>
      <diagonal/>
    </border>
    <border>
      <left style="thin">
        <color theme="3"/>
      </left>
      <right style="thin">
        <color theme="3"/>
      </right>
      <top style="thin">
        <color theme="3"/>
      </top>
      <bottom style="thin">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style="medium">
        <color theme="3"/>
      </right>
      <top/>
      <bottom style="medium">
        <color theme="3"/>
      </bottom>
      <diagonal/>
    </border>
    <border>
      <left/>
      <right style="thin">
        <color theme="3"/>
      </right>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3"/>
      </left>
      <right/>
      <top style="thin">
        <color theme="3"/>
      </top>
      <bottom style="thin">
        <color theme="3"/>
      </bottom>
      <diagonal/>
    </border>
    <border>
      <left style="thin">
        <color rgb="FFFFC000"/>
      </left>
      <right/>
      <top/>
      <bottom style="thin">
        <color rgb="FFFFC000"/>
      </bottom>
      <diagonal/>
    </border>
    <border>
      <left/>
      <right style="thin">
        <color theme="5" tint="-0.249977111117893"/>
      </right>
      <top/>
      <bottom style="thin">
        <color rgb="FFFFC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FFC000"/>
      </left>
      <right style="thin">
        <color rgb="FFFFC000"/>
      </right>
      <top style="thin">
        <color rgb="FFFFC000"/>
      </top>
      <bottom/>
      <diagonal/>
    </border>
    <border>
      <left style="thin">
        <color rgb="FFFFC000"/>
      </left>
      <right style="thin">
        <color rgb="FFFFC000"/>
      </right>
      <top/>
      <bottom/>
      <diagonal/>
    </border>
    <border>
      <left style="thin">
        <color rgb="FFFFC000"/>
      </left>
      <right style="thin">
        <color rgb="FFFFC000"/>
      </right>
      <top/>
      <bottom style="thin">
        <color rgb="FFFFC000"/>
      </bottom>
      <diagonal/>
    </border>
    <border>
      <left style="medium">
        <color rgb="FFFFC000"/>
      </left>
      <right style="medium">
        <color rgb="FFFFC000"/>
      </right>
      <top style="medium">
        <color rgb="FFFFC000"/>
      </top>
      <bottom/>
      <diagonal/>
    </border>
    <border>
      <left style="thin">
        <color theme="5" tint="-0.249977111117893"/>
      </left>
      <right style="thin">
        <color theme="5" tint="-0.249977111117893"/>
      </right>
      <top style="thin">
        <color theme="5" tint="-0.249977111117893"/>
      </top>
      <bottom/>
      <diagonal/>
    </border>
    <border>
      <left style="thin">
        <color theme="5" tint="-0.249977111117893"/>
      </left>
      <right style="thin">
        <color theme="5" tint="-0.249977111117893"/>
      </right>
      <top/>
      <bottom/>
      <diagonal/>
    </border>
    <border>
      <left style="thin">
        <color theme="5" tint="-0.249977111117893"/>
      </left>
      <right style="thin">
        <color theme="5" tint="-0.249977111117893"/>
      </right>
      <top/>
      <bottom style="thin">
        <color theme="5" tint="-0.249977111117893"/>
      </bottom>
      <diagonal/>
    </border>
    <border>
      <left style="thin">
        <color rgb="FFFFC000"/>
      </left>
      <right/>
      <top style="thin">
        <color rgb="FFFFC000"/>
      </top>
      <bottom/>
      <diagonal/>
    </border>
    <border>
      <left/>
      <right style="thin">
        <color rgb="FFFFC000"/>
      </right>
      <top style="thin">
        <color rgb="FFFFC000"/>
      </top>
      <bottom style="thin">
        <color rgb="FFFFC000"/>
      </bottom>
      <diagonal/>
    </border>
    <border>
      <left/>
      <right style="thin">
        <color rgb="FFFFC000"/>
      </right>
      <top/>
      <bottom/>
      <diagonal/>
    </border>
    <border>
      <left/>
      <right style="thin">
        <color rgb="FFFFC000"/>
      </right>
      <top/>
      <bottom style="thin">
        <color rgb="FFFFC000"/>
      </bottom>
      <diagonal/>
    </border>
    <border>
      <left style="thin">
        <color theme="5"/>
      </left>
      <right style="thin">
        <color theme="5" tint="-0.249977111117893"/>
      </right>
      <top style="thin">
        <color theme="5" tint="-0.249977111117893"/>
      </top>
      <bottom style="thin">
        <color theme="5"/>
      </bottom>
      <diagonal/>
    </border>
    <border>
      <left style="thin">
        <color theme="5"/>
      </left>
      <right style="thin">
        <color theme="5"/>
      </right>
      <top style="thin">
        <color theme="5" tint="-0.249977111117893"/>
      </top>
      <bottom/>
      <diagonal/>
    </border>
    <border>
      <left/>
      <right style="thin">
        <color theme="5" tint="-0.249977111117893"/>
      </right>
      <top style="thin">
        <color theme="5"/>
      </top>
      <bottom/>
      <diagonal/>
    </border>
    <border>
      <left/>
      <right/>
      <top style="thin">
        <color theme="5"/>
      </top>
      <bottom/>
      <diagonal/>
    </border>
    <border>
      <left style="thin">
        <color theme="5"/>
      </left>
      <right style="thin">
        <color theme="5"/>
      </right>
      <top style="thin">
        <color theme="5"/>
      </top>
      <bottom/>
      <diagonal/>
    </border>
    <border>
      <left style="thin">
        <color theme="5"/>
      </left>
      <right/>
      <top/>
      <bottom/>
      <diagonal/>
    </border>
    <border>
      <left style="thin">
        <color rgb="FFFFC000"/>
      </left>
      <right style="thin">
        <color rgb="FFFFC000"/>
      </right>
      <top style="medium">
        <color rgb="FFFFC000"/>
      </top>
      <bottom style="thin">
        <color rgb="FFFFC000"/>
      </bottom>
      <diagonal/>
    </border>
    <border>
      <left style="thin">
        <color rgb="FFFFC000"/>
      </left>
      <right style="thin">
        <color theme="5" tint="-0.249977111117893"/>
      </right>
      <top style="thin">
        <color rgb="FFFFC000"/>
      </top>
      <bottom style="thin">
        <color rgb="FFFFC000"/>
      </bottom>
      <diagonal/>
    </border>
    <border>
      <left style="thin">
        <color theme="5"/>
      </left>
      <right style="thin">
        <color theme="5"/>
      </right>
      <top style="thin">
        <color theme="5"/>
      </top>
      <bottom style="thin">
        <color theme="5"/>
      </bottom>
      <diagonal/>
    </border>
    <border>
      <left/>
      <right style="thin">
        <color rgb="FFFFC000"/>
      </right>
      <top style="thin">
        <color rgb="FFFFC000"/>
      </top>
      <bottom/>
      <diagonal/>
    </border>
    <border>
      <left/>
      <right/>
      <top/>
      <bottom style="thin">
        <color rgb="FFFFC000"/>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31" fillId="0" borderId="0"/>
    <xf numFmtId="9" fontId="31" fillId="0" borderId="0" applyFont="0" applyFill="0" applyBorder="0" applyAlignment="0" applyProtection="0"/>
    <xf numFmtId="0" fontId="1" fillId="0" borderId="0"/>
  </cellStyleXfs>
  <cellXfs count="275">
    <xf numFmtId="0" fontId="0" fillId="0" borderId="0" xfId="0"/>
    <xf numFmtId="0" fontId="0" fillId="0" borderId="0" xfId="0" applyAlignment="1">
      <alignment vertical="center" wrapText="1"/>
    </xf>
    <xf numFmtId="0" fontId="18" fillId="0" borderId="0" xfId="0" applyFont="1"/>
    <xf numFmtId="0" fontId="0" fillId="0" borderId="0" xfId="0" applyBorder="1" applyAlignment="1">
      <alignment vertical="center" wrapText="1"/>
    </xf>
    <xf numFmtId="0" fontId="0" fillId="5" borderId="0" xfId="0" applyFill="1" applyBorder="1" applyAlignment="1">
      <alignment vertical="center" wrapText="1"/>
    </xf>
    <xf numFmtId="0" fontId="0" fillId="5" borderId="0" xfId="0" applyFill="1" applyBorder="1"/>
    <xf numFmtId="0" fontId="19" fillId="5" borderId="0" xfId="0" applyFont="1" applyFill="1" applyBorder="1"/>
    <xf numFmtId="0" fontId="22" fillId="5" borderId="0" xfId="0" applyFont="1" applyFill="1" applyBorder="1"/>
    <xf numFmtId="0" fontId="17" fillId="5" borderId="0" xfId="0" applyFont="1" applyFill="1" applyBorder="1"/>
    <xf numFmtId="0" fontId="3" fillId="5" borderId="0" xfId="0" applyFont="1" applyFill="1"/>
    <xf numFmtId="0" fontId="0" fillId="5" borderId="0" xfId="0" applyFill="1" applyAlignment="1">
      <alignment vertical="center" wrapText="1"/>
    </xf>
    <xf numFmtId="0" fontId="4" fillId="5" borderId="0" xfId="0" applyFont="1" applyFill="1"/>
    <xf numFmtId="0" fontId="5" fillId="5" borderId="0" xfId="0" applyFont="1" applyFill="1"/>
    <xf numFmtId="0" fontId="7" fillId="5" borderId="1" xfId="0" applyFont="1" applyFill="1" applyBorder="1" applyAlignment="1">
      <alignment vertical="center" wrapText="1"/>
    </xf>
    <xf numFmtId="0" fontId="7" fillId="5" borderId="0" xfId="0" applyFont="1" applyFill="1" applyBorder="1" applyAlignment="1">
      <alignment vertical="center" wrapText="1"/>
    </xf>
    <xf numFmtId="1" fontId="0" fillId="0" borderId="0" xfId="0" applyNumberFormat="1" applyAlignment="1">
      <alignment vertical="center" wrapText="1"/>
    </xf>
    <xf numFmtId="0" fontId="0" fillId="0" borderId="0" xfId="0" applyAlignment="1">
      <alignment horizontal="center" vertical="center" wrapText="1"/>
    </xf>
    <xf numFmtId="0" fontId="9" fillId="0" borderId="0" xfId="0" applyFont="1" applyBorder="1"/>
    <xf numFmtId="0" fontId="10" fillId="0" borderId="0" xfId="0" applyFont="1" applyBorder="1"/>
    <xf numFmtId="9" fontId="0" fillId="0" borderId="0" xfId="2" applyFont="1" applyAlignment="1">
      <alignment vertical="center" wrapText="1"/>
    </xf>
    <xf numFmtId="0" fontId="18" fillId="0" borderId="6" xfId="0" applyFont="1" applyBorder="1" applyAlignment="1">
      <alignment vertical="top" wrapText="1"/>
    </xf>
    <xf numFmtId="9" fontId="19" fillId="0" borderId="0" xfId="2" applyFont="1" applyBorder="1" applyAlignment="1">
      <alignment horizontal="center" vertical="top" wrapText="1"/>
    </xf>
    <xf numFmtId="0" fontId="18" fillId="0" borderId="0" xfId="0" applyFont="1" applyBorder="1" applyAlignment="1">
      <alignment vertical="top" wrapText="1"/>
    </xf>
    <xf numFmtId="0" fontId="18" fillId="0" borderId="0" xfId="0" applyFont="1" applyBorder="1" applyAlignment="1">
      <alignment horizontal="right" vertical="top" wrapText="1"/>
    </xf>
    <xf numFmtId="0" fontId="1" fillId="0" borderId="0" xfId="5" applyAlignment="1">
      <alignment vertical="center" wrapText="1"/>
    </xf>
    <xf numFmtId="0" fontId="1" fillId="0" borderId="0" xfId="5" applyBorder="1" applyAlignment="1">
      <alignment vertical="center" wrapText="1"/>
    </xf>
    <xf numFmtId="0" fontId="0" fillId="9" borderId="0" xfId="0" applyFill="1" applyAlignment="1">
      <alignment vertical="center" wrapText="1"/>
    </xf>
    <xf numFmtId="0" fontId="1" fillId="0" borderId="0" xfId="0" applyFont="1" applyAlignment="1">
      <alignment vertical="center" wrapText="1"/>
    </xf>
    <xf numFmtId="0" fontId="36" fillId="8" borderId="0" xfId="0" applyFont="1" applyFill="1" applyAlignment="1">
      <alignment horizontal="center" vertical="center" wrapText="1"/>
    </xf>
    <xf numFmtId="0" fontId="30" fillId="0" borderId="0" xfId="0" applyFont="1" applyBorder="1" applyAlignment="1">
      <alignment horizontal="right" vertical="center" wrapText="1"/>
    </xf>
    <xf numFmtId="0" fontId="29" fillId="3" borderId="6" xfId="0" applyFont="1" applyFill="1" applyBorder="1" applyAlignment="1">
      <alignment horizontal="right" vertical="center" wrapText="1"/>
    </xf>
    <xf numFmtId="9" fontId="29" fillId="3" borderId="6" xfId="2" applyFont="1" applyFill="1" applyBorder="1" applyAlignment="1">
      <alignment vertical="top" wrapText="1"/>
    </xf>
    <xf numFmtId="0" fontId="36" fillId="8" borderId="7" xfId="0" applyFont="1" applyFill="1" applyBorder="1" applyAlignment="1">
      <alignment horizontal="center" vertical="center" wrapText="1"/>
    </xf>
    <xf numFmtId="0" fontId="32" fillId="0" borderId="8" xfId="0" applyFont="1" applyBorder="1" applyAlignment="1">
      <alignment horizontal="center" vertical="center" wrapText="1"/>
    </xf>
    <xf numFmtId="2" fontId="32" fillId="0" borderId="8" xfId="0" applyNumberFormat="1" applyFont="1" applyBorder="1" applyAlignment="1">
      <alignment horizontal="center" vertical="center" wrapText="1"/>
    </xf>
    <xf numFmtId="2" fontId="33" fillId="7" borderId="8" xfId="0" applyNumberFormat="1" applyFont="1" applyFill="1" applyBorder="1" applyAlignment="1">
      <alignment horizontal="center" vertical="center" wrapText="1"/>
    </xf>
    <xf numFmtId="0" fontId="30" fillId="6" borderId="8" xfId="0" applyFont="1" applyFill="1" applyBorder="1" applyAlignment="1">
      <alignment horizontal="center" vertical="center" wrapText="1"/>
    </xf>
    <xf numFmtId="2" fontId="33" fillId="7" borderId="8" xfId="0" applyNumberFormat="1" applyFont="1" applyFill="1" applyBorder="1" applyAlignment="1">
      <alignment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4" fillId="8" borderId="6" xfId="0" applyFont="1" applyFill="1" applyBorder="1" applyAlignment="1">
      <alignment vertical="center" wrapText="1"/>
    </xf>
    <xf numFmtId="9" fontId="6" fillId="10" borderId="6" xfId="2" applyFont="1" applyFill="1" applyBorder="1" applyAlignment="1">
      <alignment horizontal="center" vertical="center" wrapText="1"/>
    </xf>
    <xf numFmtId="9" fontId="19" fillId="0" borderId="6" xfId="2" applyFont="1" applyBorder="1" applyAlignment="1">
      <alignment horizontal="center" vertical="center" wrapText="1"/>
    </xf>
    <xf numFmtId="0" fontId="18" fillId="0" borderId="7" xfId="0" applyFont="1" applyBorder="1" applyAlignment="1">
      <alignment vertical="top" wrapText="1"/>
    </xf>
    <xf numFmtId="0" fontId="15" fillId="8" borderId="6" xfId="0" applyFont="1" applyFill="1" applyBorder="1" applyAlignment="1">
      <alignment horizontal="center" vertical="center" wrapText="1"/>
    </xf>
    <xf numFmtId="0" fontId="15" fillId="8" borderId="7" xfId="0" applyFont="1" applyFill="1" applyBorder="1" applyAlignment="1">
      <alignment horizontal="center" vertical="center" wrapText="1"/>
    </xf>
    <xf numFmtId="9" fontId="0" fillId="0" borderId="7" xfId="2" applyFont="1" applyBorder="1" applyAlignment="1">
      <alignment horizontal="center" vertical="center" wrapText="1"/>
    </xf>
    <xf numFmtId="9" fontId="0" fillId="0" borderId="8" xfId="2" applyFont="1" applyBorder="1" applyAlignment="1">
      <alignment horizontal="center" vertical="center" wrapText="1"/>
    </xf>
    <xf numFmtId="164" fontId="0" fillId="0" borderId="8" xfId="1" applyNumberFormat="1" applyFont="1" applyBorder="1" applyAlignment="1">
      <alignment horizontal="center" vertical="center" wrapText="1"/>
    </xf>
    <xf numFmtId="164" fontId="34" fillId="0" borderId="8" xfId="1" applyNumberFormat="1" applyFont="1" applyBorder="1" applyAlignment="1">
      <alignment vertical="center" wrapText="1"/>
    </xf>
    <xf numFmtId="0" fontId="1" fillId="0" borderId="7" xfId="0" applyFont="1" applyBorder="1" applyAlignment="1">
      <alignment horizontal="center" vertical="center" wrapText="1"/>
    </xf>
    <xf numFmtId="9" fontId="1" fillId="0" borderId="8" xfId="2" applyFont="1" applyBorder="1" applyAlignment="1">
      <alignment horizontal="center" vertical="center" wrapText="1"/>
    </xf>
    <xf numFmtId="164" fontId="34" fillId="0" borderId="8" xfId="1" applyNumberFormat="1" applyFont="1" applyBorder="1" applyAlignment="1">
      <alignment horizontal="center" vertical="center" wrapText="1"/>
    </xf>
    <xf numFmtId="0" fontId="0" fillId="0" borderId="8" xfId="0" applyBorder="1" applyAlignment="1">
      <alignment horizontal="center" vertical="center" wrapText="1"/>
    </xf>
    <xf numFmtId="0" fontId="38" fillId="0" borderId="0" xfId="5" applyFont="1"/>
    <xf numFmtId="0" fontId="14" fillId="0" borderId="0" xfId="5" applyFont="1" applyFill="1" applyBorder="1" applyAlignment="1">
      <alignment horizontal="right" vertical="center" wrapText="1"/>
    </xf>
    <xf numFmtId="9" fontId="33" fillId="12" borderId="0" xfId="2" applyFont="1" applyFill="1" applyBorder="1" applyAlignment="1">
      <alignment horizontal="center" vertical="center" wrapText="1"/>
    </xf>
    <xf numFmtId="0" fontId="27" fillId="0" borderId="0" xfId="0" applyFont="1" applyBorder="1" applyAlignment="1">
      <alignment horizontal="right"/>
    </xf>
    <xf numFmtId="0" fontId="26" fillId="0" borderId="0" xfId="0" applyFont="1" applyBorder="1"/>
    <xf numFmtId="0" fontId="1" fillId="0" borderId="0" xfId="0" applyFont="1" applyBorder="1" applyAlignment="1">
      <alignment vertical="center" wrapText="1"/>
    </xf>
    <xf numFmtId="0" fontId="26" fillId="0" borderId="0" xfId="0" applyFont="1"/>
    <xf numFmtId="0" fontId="16" fillId="0" borderId="6" xfId="0" applyFont="1" applyFill="1" applyBorder="1" applyAlignment="1">
      <alignment horizontal="left" vertical="top" wrapText="1"/>
    </xf>
    <xf numFmtId="0" fontId="0" fillId="0" borderId="0" xfId="0" applyBorder="1"/>
    <xf numFmtId="0" fontId="2" fillId="0" borderId="0" xfId="0" applyFont="1" applyBorder="1"/>
    <xf numFmtId="0" fontId="19" fillId="0" borderId="0" xfId="0" applyFont="1" applyBorder="1"/>
    <xf numFmtId="0" fontId="28" fillId="0" borderId="0" xfId="0" applyFont="1" applyBorder="1" applyAlignment="1">
      <alignment vertical="center" wrapText="1"/>
    </xf>
    <xf numFmtId="0" fontId="20" fillId="0" borderId="0" xfId="0" applyFont="1" applyBorder="1" applyAlignment="1">
      <alignment horizontal="left" vertical="top"/>
    </xf>
    <xf numFmtId="0" fontId="22" fillId="0" borderId="0" xfId="0" applyFont="1" applyBorder="1"/>
    <xf numFmtId="0" fontId="17" fillId="0" borderId="0" xfId="0" applyFont="1" applyBorder="1"/>
    <xf numFmtId="0" fontId="40" fillId="0" borderId="0" xfId="0" applyFont="1" applyBorder="1" applyAlignment="1">
      <alignment horizontal="left"/>
    </xf>
    <xf numFmtId="0" fontId="40" fillId="0" borderId="0" xfId="0" applyFont="1" applyBorder="1"/>
    <xf numFmtId="0" fontId="1" fillId="0" borderId="0" xfId="5" applyFont="1" applyAlignment="1">
      <alignment vertical="center" wrapText="1"/>
    </xf>
    <xf numFmtId="0" fontId="40" fillId="0" borderId="0" xfId="5" applyFont="1" applyBorder="1" applyAlignment="1">
      <alignment horizontal="left"/>
    </xf>
    <xf numFmtId="0" fontId="27" fillId="0" borderId="0" xfId="5" applyFont="1" applyBorder="1" applyAlignment="1">
      <alignment horizontal="right"/>
    </xf>
    <xf numFmtId="0" fontId="27" fillId="0" borderId="0" xfId="0" applyFont="1" applyBorder="1"/>
    <xf numFmtId="0" fontId="0" fillId="0" borderId="0" xfId="0" applyBorder="1" applyAlignment="1">
      <alignment vertical="center"/>
    </xf>
    <xf numFmtId="0" fontId="24" fillId="5" borderId="0" xfId="0" applyFont="1" applyFill="1" applyBorder="1" applyAlignment="1">
      <alignment vertical="top" wrapText="1"/>
    </xf>
    <xf numFmtId="164" fontId="41" fillId="13" borderId="14" xfId="1" applyNumberFormat="1" applyFont="1" applyFill="1" applyBorder="1" applyAlignment="1">
      <alignment horizontal="right" vertical="center" wrapText="1"/>
    </xf>
    <xf numFmtId="9" fontId="27" fillId="5" borderId="14" xfId="2" applyFont="1" applyFill="1" applyBorder="1" applyAlignment="1">
      <alignment horizontal="right" vertical="center" wrapText="1"/>
    </xf>
    <xf numFmtId="9" fontId="27" fillId="5" borderId="16" xfId="0" applyNumberFormat="1" applyFont="1" applyFill="1" applyBorder="1" applyAlignment="1">
      <alignment horizontal="right" vertical="center" wrapText="1"/>
    </xf>
    <xf numFmtId="0" fontId="23" fillId="6" borderId="13" xfId="0" applyFont="1" applyFill="1" applyBorder="1" applyAlignment="1">
      <alignment horizontal="right" vertical="center" wrapText="1"/>
    </xf>
    <xf numFmtId="0" fontId="23" fillId="8" borderId="13" xfId="0" applyFont="1" applyFill="1" applyBorder="1" applyAlignment="1">
      <alignment horizontal="right" vertical="center" wrapText="1"/>
    </xf>
    <xf numFmtId="0" fontId="23" fillId="8" borderId="15" xfId="0" applyFont="1" applyFill="1" applyBorder="1" applyAlignment="1">
      <alignment horizontal="right" vertical="center" wrapText="1"/>
    </xf>
    <xf numFmtId="0" fontId="43" fillId="6" borderId="15" xfId="0" applyFont="1" applyFill="1" applyBorder="1" applyAlignment="1">
      <alignment horizontal="right" vertical="center" wrapText="1"/>
    </xf>
    <xf numFmtId="164" fontId="44" fillId="13" borderId="16" xfId="1" applyNumberFormat="1" applyFont="1" applyFill="1" applyBorder="1" applyAlignment="1">
      <alignment horizontal="right" vertical="center" wrapText="1"/>
    </xf>
    <xf numFmtId="0" fontId="0" fillId="0" borderId="0" xfId="0" applyBorder="1" applyAlignment="1"/>
    <xf numFmtId="0" fontId="0" fillId="0" borderId="17" xfId="0" applyBorder="1" applyAlignment="1">
      <alignment vertical="center" wrapText="1"/>
    </xf>
    <xf numFmtId="0" fontId="24" fillId="5" borderId="17" xfId="0" applyFont="1" applyFill="1" applyBorder="1" applyAlignment="1">
      <alignment vertical="top" wrapText="1"/>
    </xf>
    <xf numFmtId="0" fontId="0" fillId="0" borderId="17" xfId="0" applyBorder="1" applyAlignment="1">
      <alignment vertical="center"/>
    </xf>
    <xf numFmtId="0" fontId="0" fillId="0" borderId="17" xfId="0" applyBorder="1"/>
    <xf numFmtId="0" fontId="0" fillId="0" borderId="17" xfId="0" applyBorder="1" applyAlignment="1"/>
    <xf numFmtId="0" fontId="28" fillId="0" borderId="10" xfId="0" applyFont="1" applyBorder="1" applyAlignment="1">
      <alignment vertical="center" wrapText="1"/>
    </xf>
    <xf numFmtId="0" fontId="0" fillId="0" borderId="10" xfId="0" applyBorder="1"/>
    <xf numFmtId="0" fontId="20" fillId="0" borderId="0" xfId="0" applyFont="1" applyBorder="1" applyAlignment="1">
      <alignment horizontal="right"/>
    </xf>
    <xf numFmtId="0" fontId="21" fillId="0" borderId="0" xfId="0" applyFont="1" applyBorder="1" applyAlignment="1">
      <alignment horizontal="right"/>
    </xf>
    <xf numFmtId="9" fontId="11" fillId="0" borderId="10" xfId="2" applyFont="1" applyFill="1" applyBorder="1" applyAlignment="1">
      <alignment horizontal="left" vertical="center" wrapText="1"/>
    </xf>
    <xf numFmtId="9" fontId="13" fillId="8" borderId="10" xfId="2" applyFont="1" applyFill="1" applyBorder="1" applyAlignment="1">
      <alignment horizontal="center" vertical="center" wrapText="1"/>
    </xf>
    <xf numFmtId="0" fontId="12" fillId="0" borderId="10" xfId="5" applyFont="1" applyBorder="1" applyAlignment="1">
      <alignment horizontal="left" vertical="center" wrapText="1"/>
    </xf>
    <xf numFmtId="0" fontId="11" fillId="0" borderId="10" xfId="5" applyFont="1" applyBorder="1" applyAlignment="1">
      <alignment vertical="center" wrapText="1"/>
    </xf>
    <xf numFmtId="0" fontId="13" fillId="8" borderId="10" xfId="5" applyFont="1" applyFill="1" applyBorder="1" applyAlignment="1">
      <alignment horizontal="left" vertical="center" wrapText="1"/>
    </xf>
    <xf numFmtId="9" fontId="29" fillId="3" borderId="0" xfId="2" applyFont="1" applyFill="1" applyBorder="1" applyAlignment="1">
      <alignment vertical="top" wrapText="1"/>
    </xf>
    <xf numFmtId="0" fontId="13" fillId="8" borderId="25" xfId="5" applyFont="1" applyFill="1" applyBorder="1" applyAlignment="1">
      <alignment vertical="center" wrapText="1"/>
    </xf>
    <xf numFmtId="0" fontId="20" fillId="0" borderId="0" xfId="0" applyFont="1"/>
    <xf numFmtId="0" fontId="21" fillId="0" borderId="0" xfId="0" applyFont="1"/>
    <xf numFmtId="0" fontId="28" fillId="0" borderId="2" xfId="0" applyFont="1" applyBorder="1" applyAlignment="1">
      <alignment vertical="center" wrapText="1"/>
    </xf>
    <xf numFmtId="0" fontId="28" fillId="0" borderId="1" xfId="0" applyFont="1" applyBorder="1" applyAlignment="1">
      <alignment vertical="center" wrapText="1"/>
    </xf>
    <xf numFmtId="0" fontId="19" fillId="0" borderId="0" xfId="0" applyFont="1"/>
    <xf numFmtId="0" fontId="22" fillId="0" borderId="0" xfId="0" applyFont="1"/>
    <xf numFmtId="0" fontId="17" fillId="0" borderId="0" xfId="0" applyFont="1"/>
    <xf numFmtId="0" fontId="35" fillId="9" borderId="10" xfId="5" applyFont="1" applyFill="1" applyBorder="1" applyAlignment="1">
      <alignment horizontal="center" vertical="center" wrapText="1"/>
    </xf>
    <xf numFmtId="0" fontId="20" fillId="0" borderId="0" xfId="0" applyFont="1" applyAlignment="1">
      <alignment horizontal="right"/>
    </xf>
    <xf numFmtId="0" fontId="21" fillId="0" borderId="0" xfId="0" applyFont="1" applyAlignment="1">
      <alignment horizontal="right"/>
    </xf>
    <xf numFmtId="0" fontId="28" fillId="0" borderId="0" xfId="0" applyFont="1" applyBorder="1" applyAlignment="1">
      <alignment horizontal="left" vertical="center" wrapText="1"/>
    </xf>
    <xf numFmtId="0" fontId="22" fillId="0" borderId="0" xfId="0" applyFont="1" applyAlignment="1">
      <alignment horizontal="right"/>
    </xf>
    <xf numFmtId="0" fontId="17" fillId="0" borderId="0" xfId="0" applyFont="1" applyAlignment="1">
      <alignment horizontal="right"/>
    </xf>
    <xf numFmtId="0" fontId="46" fillId="3" borderId="6" xfId="0" applyFont="1" applyFill="1" applyBorder="1" applyAlignment="1">
      <alignment vertical="center" wrapText="1"/>
    </xf>
    <xf numFmtId="0" fontId="21" fillId="3" borderId="7" xfId="0" applyFont="1" applyFill="1" applyBorder="1" applyAlignment="1">
      <alignment horizontal="left" vertical="top" wrapText="1"/>
    </xf>
    <xf numFmtId="9" fontId="21" fillId="3" borderId="7" xfId="2" applyFont="1" applyFill="1" applyBorder="1" applyAlignment="1">
      <alignment horizontal="center" vertical="center" wrapText="1"/>
    </xf>
    <xf numFmtId="9" fontId="21" fillId="3" borderId="7" xfId="2" applyFont="1" applyFill="1" applyBorder="1" applyAlignment="1">
      <alignment horizontal="left" vertical="center" wrapText="1"/>
    </xf>
    <xf numFmtId="0" fontId="22" fillId="0" borderId="6" xfId="0" applyFont="1" applyFill="1" applyBorder="1" applyAlignment="1">
      <alignment horizontal="center" vertical="center" wrapText="1"/>
    </xf>
    <xf numFmtId="0" fontId="21" fillId="3" borderId="7" xfId="0" applyFont="1" applyFill="1" applyBorder="1" applyAlignment="1">
      <alignment vertical="top" wrapText="1"/>
    </xf>
    <xf numFmtId="0" fontId="18" fillId="0" borderId="0" xfId="0" applyFont="1" applyBorder="1" applyAlignment="1">
      <alignment horizontal="center" wrapText="1"/>
    </xf>
    <xf numFmtId="16" fontId="18" fillId="0" borderId="0" xfId="0" applyNumberFormat="1" applyFont="1" applyBorder="1" applyAlignment="1">
      <alignment wrapText="1"/>
    </xf>
    <xf numFmtId="0" fontId="28" fillId="0" borderId="3" xfId="0" applyFont="1" applyBorder="1" applyAlignment="1">
      <alignment horizontal="center" vertical="center" wrapText="1"/>
    </xf>
    <xf numFmtId="0" fontId="0" fillId="0" borderId="0" xfId="0"/>
    <xf numFmtId="0" fontId="30" fillId="0" borderId="0" xfId="0" applyFont="1" applyFill="1" applyBorder="1" applyAlignment="1">
      <alignment horizontal="right" vertical="center" wrapText="1"/>
    </xf>
    <xf numFmtId="0" fontId="16" fillId="0" borderId="6" xfId="0" applyFont="1" applyFill="1" applyBorder="1" applyAlignment="1">
      <alignment horizontal="left" vertical="top" wrapText="1"/>
    </xf>
    <xf numFmtId="0" fontId="36" fillId="8" borderId="26"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34" fillId="0" borderId="0" xfId="0" applyFont="1" applyFill="1" applyAlignment="1">
      <alignment vertical="center" wrapText="1"/>
    </xf>
    <xf numFmtId="0" fontId="0" fillId="0" borderId="0" xfId="0" applyFill="1" applyAlignment="1">
      <alignment vertical="center" wrapText="1"/>
    </xf>
    <xf numFmtId="9" fontId="29" fillId="0" borderId="0" xfId="2" applyFont="1" applyFill="1" applyBorder="1" applyAlignment="1">
      <alignment vertical="top" wrapText="1"/>
    </xf>
    <xf numFmtId="2" fontId="33" fillId="0" borderId="0" xfId="0" applyNumberFormat="1" applyFont="1" applyFill="1" applyBorder="1" applyAlignment="1">
      <alignment horizontal="center" vertical="center" wrapText="1"/>
    </xf>
    <xf numFmtId="0" fontId="22" fillId="0" borderId="6" xfId="0" applyFont="1" applyFill="1" applyBorder="1" applyAlignment="1">
      <alignment vertical="center" wrapText="1"/>
    </xf>
    <xf numFmtId="0" fontId="46" fillId="3" borderId="6" xfId="0" applyFont="1" applyFill="1" applyBorder="1" applyAlignment="1">
      <alignment horizontal="center" vertical="center" wrapText="1"/>
    </xf>
    <xf numFmtId="16" fontId="46" fillId="3" borderId="6" xfId="0" applyNumberFormat="1" applyFont="1" applyFill="1" applyBorder="1" applyAlignment="1">
      <alignment horizontal="center" vertical="center" wrapText="1"/>
    </xf>
    <xf numFmtId="0" fontId="30" fillId="0" borderId="0" xfId="0" applyFont="1" applyAlignment="1">
      <alignment vertical="center" wrapText="1"/>
    </xf>
    <xf numFmtId="0" fontId="47" fillId="0" borderId="6" xfId="0" applyFont="1" applyFill="1" applyBorder="1" applyAlignment="1">
      <alignment horizontal="center" vertical="top" wrapText="1"/>
    </xf>
    <xf numFmtId="0" fontId="0" fillId="0" borderId="0" xfId="0"/>
    <xf numFmtId="0" fontId="30" fillId="6" borderId="8" xfId="0" applyFont="1" applyFill="1" applyBorder="1" applyAlignment="1">
      <alignment horizontal="center" vertical="center" wrapText="1"/>
    </xf>
    <xf numFmtId="0" fontId="0" fillId="0" borderId="0" xfId="0" applyBorder="1" applyAlignment="1">
      <alignment horizontal="center" vertical="center" wrapText="1"/>
    </xf>
    <xf numFmtId="9" fontId="19" fillId="0" borderId="0" xfId="2" applyFont="1" applyBorder="1" applyAlignment="1">
      <alignment horizontal="center" vertical="center" wrapText="1"/>
    </xf>
    <xf numFmtId="2" fontId="0" fillId="0" borderId="0" xfId="0" applyNumberFormat="1" applyBorder="1" applyAlignment="1">
      <alignment horizontal="center" vertical="center" wrapText="1"/>
    </xf>
    <xf numFmtId="0" fontId="0" fillId="0" borderId="32" xfId="0" applyBorder="1" applyAlignment="1">
      <alignment vertical="top"/>
    </xf>
    <xf numFmtId="0" fontId="16" fillId="0" borderId="40" xfId="0" applyFont="1" applyFill="1" applyBorder="1" applyAlignment="1">
      <alignment horizontal="left" vertical="top" wrapText="1"/>
    </xf>
    <xf numFmtId="0" fontId="0" fillId="0" borderId="41" xfId="0" applyBorder="1" applyAlignment="1">
      <alignment vertical="center" wrapText="1"/>
    </xf>
    <xf numFmtId="0" fontId="0" fillId="0" borderId="6" xfId="0" applyBorder="1" applyAlignment="1">
      <alignment vertical="top"/>
    </xf>
    <xf numFmtId="0" fontId="0" fillId="0" borderId="38" xfId="0" applyBorder="1" applyAlignment="1">
      <alignment vertical="center" wrapText="1"/>
    </xf>
    <xf numFmtId="0" fontId="0" fillId="0" borderId="47" xfId="0" applyBorder="1" applyAlignment="1">
      <alignment vertical="center" wrapText="1"/>
    </xf>
    <xf numFmtId="0" fontId="30" fillId="0" borderId="35" xfId="0" applyFont="1" applyFill="1" applyBorder="1" applyAlignment="1">
      <alignment horizontal="center" vertical="center" wrapText="1"/>
    </xf>
    <xf numFmtId="0" fontId="18" fillId="0" borderId="6" xfId="0" applyFont="1" applyFill="1" applyBorder="1" applyAlignment="1">
      <alignment vertical="top" wrapText="1"/>
    </xf>
    <xf numFmtId="14" fontId="0" fillId="0" borderId="7" xfId="0" applyNumberFormat="1" applyFill="1" applyBorder="1" applyAlignment="1">
      <alignment horizontal="center" vertical="center" wrapText="1"/>
    </xf>
    <xf numFmtId="9" fontId="0" fillId="0" borderId="7" xfId="0" applyNumberFormat="1" applyFill="1" applyBorder="1" applyAlignment="1">
      <alignment horizontal="center" vertical="center" wrapText="1"/>
    </xf>
    <xf numFmtId="0" fontId="0" fillId="0" borderId="7" xfId="0" applyFill="1" applyBorder="1" applyAlignment="1">
      <alignment horizontal="center" vertical="center" wrapText="1"/>
    </xf>
    <xf numFmtId="0" fontId="1" fillId="0" borderId="49" xfId="0" applyFont="1" applyFill="1" applyBorder="1" applyAlignment="1">
      <alignment vertical="center" wrapText="1"/>
    </xf>
    <xf numFmtId="0" fontId="1" fillId="0" borderId="7" xfId="0" applyFont="1" applyFill="1" applyBorder="1" applyAlignment="1">
      <alignment horizontal="center" vertical="center" wrapText="1"/>
    </xf>
    <xf numFmtId="0" fontId="1" fillId="0" borderId="6" xfId="0" applyNumberFormat="1" applyFont="1" applyFill="1" applyBorder="1" applyAlignment="1">
      <alignment vertical="center" wrapText="1"/>
    </xf>
    <xf numFmtId="0" fontId="0" fillId="0" borderId="0" xfId="0"/>
    <xf numFmtId="9" fontId="19" fillId="0" borderId="6" xfId="2" applyFont="1" applyFill="1" applyBorder="1" applyAlignment="1">
      <alignment horizontal="center" vertical="center" wrapText="1"/>
    </xf>
    <xf numFmtId="0" fontId="30" fillId="6" borderId="8" xfId="0" applyFont="1" applyFill="1" applyBorder="1" applyAlignment="1">
      <alignment horizontal="center" vertical="center" wrapText="1"/>
    </xf>
    <xf numFmtId="0" fontId="49" fillId="0" borderId="6" xfId="0" applyFont="1" applyFill="1" applyBorder="1" applyAlignment="1">
      <alignment vertical="top" wrapText="1"/>
    </xf>
    <xf numFmtId="0" fontId="48" fillId="0" borderId="6" xfId="0" applyFont="1" applyFill="1" applyBorder="1" applyAlignment="1">
      <alignment vertical="top" wrapText="1"/>
    </xf>
    <xf numFmtId="9" fontId="1" fillId="0" borderId="7" xfId="0" applyNumberFormat="1" applyFont="1" applyFill="1" applyBorder="1" applyAlignment="1">
      <alignment horizontal="center" vertical="center" wrapText="1"/>
    </xf>
    <xf numFmtId="0" fontId="1" fillId="0" borderId="48"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6" xfId="0" applyFont="1" applyFill="1" applyBorder="1" applyAlignment="1">
      <alignment vertical="center" wrapText="1"/>
    </xf>
    <xf numFmtId="0" fontId="1" fillId="0" borderId="42" xfId="0" applyFont="1" applyBorder="1" applyAlignment="1">
      <alignment vertical="center" wrapText="1"/>
    </xf>
    <xf numFmtId="0" fontId="1" fillId="0" borderId="8" xfId="0" applyFont="1" applyBorder="1" applyAlignment="1">
      <alignment horizontal="center" vertical="center" wrapText="1"/>
    </xf>
    <xf numFmtId="2" fontId="1" fillId="0" borderId="8" xfId="0" applyNumberFormat="1" applyFont="1" applyBorder="1" applyAlignment="1">
      <alignment horizontal="center" vertical="center" wrapText="1"/>
    </xf>
    <xf numFmtId="0" fontId="1" fillId="0" borderId="50" xfId="0" applyFont="1" applyBorder="1" applyAlignment="1">
      <alignment vertical="center" wrapText="1"/>
    </xf>
    <xf numFmtId="0" fontId="1" fillId="0" borderId="35" xfId="0" applyFont="1" applyBorder="1" applyAlignment="1">
      <alignment horizontal="center" vertical="center" wrapText="1"/>
    </xf>
    <xf numFmtId="0" fontId="1" fillId="0" borderId="43" xfId="0" applyFont="1" applyBorder="1" applyAlignment="1">
      <alignment horizontal="center" vertical="center" wrapText="1"/>
    </xf>
    <xf numFmtId="2" fontId="1" fillId="0" borderId="43" xfId="0" applyNumberFormat="1" applyFont="1" applyBorder="1" applyAlignment="1">
      <alignment horizontal="center" vertical="center" wrapText="1"/>
    </xf>
    <xf numFmtId="0" fontId="1" fillId="0" borderId="46" xfId="0" applyFont="1" applyBorder="1" applyAlignment="1">
      <alignment horizontal="center" vertical="center" wrapText="1"/>
    </xf>
    <xf numFmtId="2" fontId="1" fillId="0" borderId="46" xfId="0" applyNumberFormat="1" applyFont="1" applyBorder="1" applyAlignment="1">
      <alignment horizontal="center" vertical="center" wrapText="1"/>
    </xf>
    <xf numFmtId="9" fontId="30" fillId="0" borderId="6" xfId="2" applyFont="1" applyFill="1" applyBorder="1" applyAlignment="1">
      <alignment horizontal="center" vertical="center" wrapText="1"/>
    </xf>
    <xf numFmtId="9" fontId="30" fillId="0" borderId="39" xfId="2" applyFont="1" applyFill="1" applyBorder="1" applyAlignment="1">
      <alignment horizontal="center" vertical="center" wrapText="1"/>
    </xf>
    <xf numFmtId="9" fontId="30" fillId="0" borderId="31" xfId="2" applyFont="1" applyFill="1" applyBorder="1" applyAlignment="1">
      <alignment horizontal="center" vertical="center" wrapText="1"/>
    </xf>
    <xf numFmtId="0" fontId="30" fillId="0" borderId="34" xfId="0" applyFont="1" applyFill="1" applyBorder="1" applyAlignment="1">
      <alignment horizontal="left" vertical="center" wrapText="1"/>
    </xf>
    <xf numFmtId="0" fontId="30" fillId="0" borderId="31" xfId="0" applyFont="1" applyFill="1" applyBorder="1" applyAlignment="1">
      <alignment horizontal="left" vertical="center" wrapText="1"/>
    </xf>
    <xf numFmtId="0" fontId="30" fillId="0" borderId="51" xfId="0" applyFont="1" applyFill="1" applyBorder="1" applyAlignment="1">
      <alignment horizontal="left" vertical="center" wrapText="1"/>
    </xf>
    <xf numFmtId="9" fontId="1" fillId="0" borderId="33" xfId="2" applyFont="1" applyFill="1" applyBorder="1" applyAlignment="1">
      <alignment horizontal="left" vertical="center" wrapText="1"/>
    </xf>
    <xf numFmtId="9" fontId="1" fillId="0" borderId="39" xfId="2" applyFont="1" applyFill="1" applyBorder="1" applyAlignment="1">
      <alignment horizontal="left" vertical="center" wrapText="1"/>
    </xf>
    <xf numFmtId="9" fontId="1" fillId="0" borderId="31" xfId="2" applyFont="1" applyFill="1" applyBorder="1" applyAlignment="1">
      <alignment horizontal="left" vertical="center" wrapText="1"/>
    </xf>
    <xf numFmtId="9" fontId="1" fillId="0" borderId="6" xfId="2" applyFont="1" applyFill="1" applyBorder="1" applyAlignment="1">
      <alignment horizontal="left" vertical="center" wrapText="1"/>
    </xf>
    <xf numFmtId="0" fontId="1" fillId="0" borderId="0" xfId="5" applyBorder="1" applyAlignment="1">
      <alignment horizontal="center" vertical="center" wrapText="1"/>
    </xf>
    <xf numFmtId="0" fontId="1" fillId="0" borderId="0" xfId="5" applyFill="1" applyBorder="1" applyAlignment="1">
      <alignment horizontal="center" vertical="center" wrapText="1"/>
    </xf>
    <xf numFmtId="0" fontId="18" fillId="0" borderId="0" xfId="5" applyFont="1" applyFill="1" applyBorder="1" applyAlignment="1">
      <alignment vertical="top" wrapText="1"/>
    </xf>
    <xf numFmtId="0" fontId="16" fillId="0" borderId="0" xfId="5" applyFont="1" applyFill="1" applyBorder="1" applyAlignment="1">
      <alignment horizontal="left" vertical="top" wrapText="1"/>
    </xf>
    <xf numFmtId="0" fontId="50" fillId="0" borderId="8" xfId="5" applyFont="1" applyBorder="1" applyAlignment="1">
      <alignment horizontal="center" vertical="center" wrapText="1"/>
    </xf>
    <xf numFmtId="0" fontId="50" fillId="0" borderId="8" xfId="5" applyFont="1" applyBorder="1" applyAlignment="1">
      <alignment vertical="center" wrapText="1"/>
    </xf>
    <xf numFmtId="0" fontId="50" fillId="0" borderId="7" xfId="5" applyFont="1" applyFill="1" applyBorder="1" applyAlignment="1">
      <alignment horizontal="center" vertical="center" wrapText="1"/>
    </xf>
    <xf numFmtId="0" fontId="51" fillId="0" borderId="6" xfId="5" applyFont="1" applyFill="1" applyBorder="1" applyAlignment="1">
      <alignment horizontal="left" vertical="center" wrapText="1"/>
    </xf>
    <xf numFmtId="0" fontId="50" fillId="0" borderId="7" xfId="5" applyFont="1" applyBorder="1" applyAlignment="1">
      <alignment horizontal="left" vertical="top" wrapText="1"/>
    </xf>
    <xf numFmtId="0" fontId="50" fillId="0" borderId="6" xfId="5" applyFont="1" applyBorder="1" applyAlignment="1">
      <alignment horizontal="left" vertical="top" wrapText="1"/>
    </xf>
    <xf numFmtId="0" fontId="50" fillId="0" borderId="8" xfId="5" applyFont="1" applyBorder="1" applyAlignment="1">
      <alignment horizontal="left" vertical="center" wrapText="1"/>
    </xf>
    <xf numFmtId="9" fontId="50" fillId="0" borderId="7" xfId="5" applyNumberFormat="1" applyFont="1" applyBorder="1" applyAlignment="1">
      <alignment horizontal="center" vertical="center" wrapText="1"/>
    </xf>
    <xf numFmtId="0" fontId="30" fillId="6" borderId="35" xfId="5" applyFont="1" applyFill="1" applyBorder="1" applyAlignment="1">
      <alignment horizontal="center" vertical="center" wrapText="1"/>
    </xf>
    <xf numFmtId="0" fontId="15" fillId="2" borderId="7" xfId="5" applyFont="1" applyFill="1" applyBorder="1" applyAlignment="1">
      <alignment horizontal="center" vertical="center" wrapText="1"/>
    </xf>
    <xf numFmtId="0" fontId="15" fillId="2" borderId="6" xfId="5" applyFont="1" applyFill="1" applyBorder="1" applyAlignment="1">
      <alignment horizontal="center" vertical="center" wrapText="1"/>
    </xf>
    <xf numFmtId="0" fontId="26" fillId="0" borderId="0" xfId="5" applyFont="1"/>
    <xf numFmtId="0" fontId="1" fillId="0" borderId="35" xfId="0" applyFont="1" applyBorder="1" applyAlignment="1">
      <alignment horizontal="left" vertical="center" wrapText="1"/>
    </xf>
    <xf numFmtId="0" fontId="1" fillId="0" borderId="7" xfId="0" applyFont="1" applyFill="1" applyBorder="1" applyAlignment="1">
      <alignment horizontal="left" vertical="center" wrapText="1"/>
    </xf>
    <xf numFmtId="0" fontId="1" fillId="0" borderId="42" xfId="0" applyFont="1" applyBorder="1" applyAlignment="1">
      <alignment horizontal="center" vertical="center" wrapText="1"/>
    </xf>
    <xf numFmtId="0" fontId="1" fillId="0" borderId="50" xfId="0" applyFont="1" applyBorder="1" applyAlignment="1">
      <alignment horizontal="center" vertical="center" wrapText="1"/>
    </xf>
    <xf numFmtId="0" fontId="8" fillId="5" borderId="0"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33" fillId="9" borderId="0" xfId="0" applyFont="1" applyFill="1" applyAlignment="1">
      <alignment horizontal="left" vertical="center" wrapText="1"/>
    </xf>
    <xf numFmtId="0" fontId="28" fillId="0" borderId="3" xfId="0" applyFont="1" applyBorder="1" applyAlignment="1">
      <alignment horizontal="center" vertical="center" wrapText="1"/>
    </xf>
    <xf numFmtId="0" fontId="28" fillId="0" borderId="5" xfId="0" applyFont="1" applyBorder="1" applyAlignment="1">
      <alignment horizontal="center" vertical="center" wrapText="1"/>
    </xf>
    <xf numFmtId="0" fontId="1" fillId="0" borderId="1" xfId="0" applyFont="1" applyBorder="1" applyAlignment="1">
      <alignment horizontal="left" vertical="center" wrapText="1"/>
    </xf>
    <xf numFmtId="0" fontId="0" fillId="0" borderId="0" xfId="0"/>
    <xf numFmtId="164" fontId="34" fillId="0" borderId="8" xfId="1" applyNumberFormat="1" applyFont="1" applyBorder="1" applyAlignment="1">
      <alignment horizontal="center" vertical="center" wrapText="1"/>
    </xf>
    <xf numFmtId="0" fontId="39" fillId="0" borderId="0" xfId="0" applyFont="1" applyAlignment="1">
      <alignment horizontal="left" vertical="center" wrapText="1"/>
    </xf>
    <xf numFmtId="0" fontId="36" fillId="11" borderId="8" xfId="0" applyFont="1" applyFill="1" applyBorder="1" applyAlignment="1">
      <alignment horizontal="center" vertical="center" wrapText="1"/>
    </xf>
    <xf numFmtId="0" fontId="30" fillId="0" borderId="0" xfId="0" applyFont="1" applyFill="1" applyBorder="1" applyAlignment="1">
      <alignment horizontal="right" vertical="center" wrapText="1"/>
    </xf>
    <xf numFmtId="0" fontId="30" fillId="0" borderId="9" xfId="0" applyFont="1" applyFill="1" applyBorder="1" applyAlignment="1">
      <alignment horizontal="right" vertical="center" wrapText="1"/>
    </xf>
    <xf numFmtId="0" fontId="45" fillId="0" borderId="0" xfId="0" applyFont="1" applyAlignment="1">
      <alignment horizontal="left" vertical="center" wrapText="1"/>
    </xf>
    <xf numFmtId="9" fontId="19" fillId="0" borderId="6" xfId="2" applyFont="1" applyBorder="1" applyAlignment="1">
      <alignment horizontal="center" vertical="center" wrapText="1"/>
    </xf>
    <xf numFmtId="164" fontId="0" fillId="0" borderId="8" xfId="1" applyNumberFormat="1" applyFont="1" applyBorder="1" applyAlignment="1">
      <alignment horizontal="center" vertical="center" wrapText="1"/>
    </xf>
    <xf numFmtId="0" fontId="28" fillId="0" borderId="4" xfId="0" applyFont="1" applyBorder="1" applyAlignment="1">
      <alignment horizontal="center" vertical="center" wrapText="1"/>
    </xf>
    <xf numFmtId="0" fontId="30" fillId="0" borderId="45" xfId="0" applyFont="1" applyBorder="1" applyAlignment="1">
      <alignment horizontal="center" vertical="center" wrapText="1"/>
    </xf>
    <xf numFmtId="0" fontId="30" fillId="0" borderId="44" xfId="0" applyFont="1" applyBorder="1" applyAlignment="1">
      <alignment horizontal="center" vertical="center" wrapText="1"/>
    </xf>
    <xf numFmtId="0" fontId="16" fillId="0" borderId="6" xfId="0" applyFont="1" applyFill="1" applyBorder="1" applyAlignment="1">
      <alignment horizontal="left" vertical="top" wrapText="1"/>
    </xf>
    <xf numFmtId="9" fontId="19" fillId="0" borderId="6" xfId="2" applyFont="1" applyFill="1" applyBorder="1" applyAlignment="1">
      <alignment horizontal="center" vertical="center" wrapText="1"/>
    </xf>
    <xf numFmtId="0" fontId="30" fillId="0" borderId="35" xfId="0" applyFont="1" applyFill="1" applyBorder="1" applyAlignment="1">
      <alignment horizontal="left" vertical="top" wrapText="1"/>
    </xf>
    <xf numFmtId="0" fontId="30" fillId="0" borderId="36" xfId="0" applyFont="1" applyFill="1" applyBorder="1" applyAlignment="1">
      <alignment horizontal="left" vertical="top" wrapText="1"/>
    </xf>
    <xf numFmtId="0" fontId="30" fillId="0" borderId="37" xfId="0" applyFont="1" applyFill="1" applyBorder="1" applyAlignment="1">
      <alignment horizontal="left" vertical="top"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2" fontId="1" fillId="0" borderId="35" xfId="0" applyNumberFormat="1" applyFont="1" applyFill="1" applyBorder="1" applyAlignment="1">
      <alignment horizontal="center" vertical="center" wrapText="1"/>
    </xf>
    <xf numFmtId="2" fontId="1" fillId="0" borderId="36" xfId="0" applyNumberFormat="1" applyFont="1" applyFill="1" applyBorder="1" applyAlignment="1">
      <alignment horizontal="center" vertical="center" wrapText="1"/>
    </xf>
    <xf numFmtId="2" fontId="1" fillId="0" borderId="37" xfId="0" applyNumberFormat="1" applyFont="1" applyFill="1" applyBorder="1" applyAlignment="1">
      <alignment horizontal="center" vertical="center" wrapText="1"/>
    </xf>
    <xf numFmtId="0" fontId="36" fillId="8" borderId="52"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4" fillId="0" borderId="0" xfId="0" applyFont="1" applyAlignment="1">
      <alignment horizontal="left" vertical="center" wrapText="1"/>
    </xf>
    <xf numFmtId="0" fontId="22" fillId="0" borderId="6" xfId="0" applyFont="1" applyFill="1" applyBorder="1" applyAlignment="1">
      <alignment horizontal="center" vertical="center" wrapText="1"/>
    </xf>
    <xf numFmtId="0" fontId="30" fillId="6" borderId="8" xfId="0" applyFont="1" applyFill="1" applyBorder="1" applyAlignment="1">
      <alignment horizontal="center" vertical="center" wrapText="1"/>
    </xf>
    <xf numFmtId="0" fontId="37" fillId="8" borderId="7" xfId="0" applyFont="1" applyFill="1" applyBorder="1" applyAlignment="1">
      <alignment horizontal="center" vertical="center" wrapText="1"/>
    </xf>
    <xf numFmtId="0" fontId="37" fillId="8" borderId="6" xfId="0" applyFont="1" applyFill="1" applyBorder="1" applyAlignment="1">
      <alignment horizontal="center" vertical="center"/>
    </xf>
    <xf numFmtId="0" fontId="37" fillId="8" borderId="6" xfId="0" applyFont="1" applyFill="1" applyBorder="1" applyAlignment="1">
      <alignment horizontal="center" vertical="center" wrapText="1"/>
    </xf>
    <xf numFmtId="1" fontId="37" fillId="8" borderId="7" xfId="0" applyNumberFormat="1" applyFont="1" applyFill="1" applyBorder="1" applyAlignment="1">
      <alignment horizontal="center" vertical="center" wrapText="1"/>
    </xf>
    <xf numFmtId="0" fontId="36" fillId="8" borderId="26" xfId="0" applyFont="1" applyFill="1" applyBorder="1" applyAlignment="1">
      <alignment horizontal="center" vertical="center" wrapText="1"/>
    </xf>
    <xf numFmtId="0" fontId="0" fillId="0" borderId="27" xfId="0" applyBorder="1"/>
    <xf numFmtId="0" fontId="30" fillId="0" borderId="0" xfId="0" applyFont="1" applyFill="1" applyAlignment="1">
      <alignment horizontal="left" vertical="center" wrapText="1"/>
    </xf>
    <xf numFmtId="0" fontId="37" fillId="8" borderId="31" xfId="0" applyFont="1" applyFill="1" applyBorder="1" applyAlignment="1">
      <alignment horizontal="center" vertical="center" wrapText="1"/>
    </xf>
    <xf numFmtId="0" fontId="37" fillId="8" borderId="32" xfId="0" applyFont="1" applyFill="1" applyBorder="1" applyAlignment="1">
      <alignment horizontal="center" vertical="center" wrapText="1"/>
    </xf>
    <xf numFmtId="0" fontId="37" fillId="8" borderId="33" xfId="0" applyFont="1" applyFill="1" applyBorder="1" applyAlignment="1">
      <alignment horizontal="center" vertical="center" wrapText="1"/>
    </xf>
    <xf numFmtId="0" fontId="25" fillId="4" borderId="28" xfId="0" applyFont="1" applyFill="1" applyBorder="1" applyAlignment="1">
      <alignment horizontal="center" vertical="top" wrapText="1"/>
    </xf>
    <xf numFmtId="0" fontId="42" fillId="12" borderId="11" xfId="0" applyFont="1" applyFill="1" applyBorder="1" applyAlignment="1">
      <alignment horizontal="left" vertical="top" wrapText="1"/>
    </xf>
    <xf numFmtId="0" fontId="42" fillId="12" borderId="12" xfId="0" applyFont="1" applyFill="1" applyBorder="1" applyAlignment="1">
      <alignment horizontal="left" vertical="top" wrapText="1"/>
    </xf>
    <xf numFmtId="0" fontId="28" fillId="0" borderId="0"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0" fillId="0" borderId="17"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24" fillId="12" borderId="11" xfId="0" applyFont="1" applyFill="1" applyBorder="1" applyAlignment="1">
      <alignment horizontal="left" vertical="top" wrapText="1"/>
    </xf>
    <xf numFmtId="0" fontId="24" fillId="12" borderId="12" xfId="0" applyFont="1" applyFill="1" applyBorder="1" applyAlignment="1">
      <alignment horizontal="left" vertical="top" wrapText="1"/>
    </xf>
    <xf numFmtId="0" fontId="24" fillId="12" borderId="13" xfId="0" applyFont="1" applyFill="1" applyBorder="1" applyAlignment="1">
      <alignment horizontal="left" vertical="top" wrapText="1"/>
    </xf>
    <xf numFmtId="0" fontId="24" fillId="12" borderId="14" xfId="0" applyFont="1" applyFill="1" applyBorder="1" applyAlignment="1">
      <alignment horizontal="left" vertical="top" wrapText="1"/>
    </xf>
    <xf numFmtId="0" fontId="15" fillId="0" borderId="29" xfId="0" applyFont="1" applyFill="1" applyBorder="1" applyAlignment="1">
      <alignment horizontal="center" vertical="top" wrapText="1"/>
    </xf>
    <xf numFmtId="0" fontId="15" fillId="0" borderId="30" xfId="0" applyFont="1" applyFill="1" applyBorder="1" applyAlignment="1">
      <alignment horizontal="center" vertical="top" wrapText="1"/>
    </xf>
    <xf numFmtId="0" fontId="36" fillId="8" borderId="52" xfId="5" applyFont="1" applyFill="1" applyBorder="1" applyAlignment="1">
      <alignment horizontal="center" vertical="center" wrapText="1"/>
    </xf>
    <xf numFmtId="0" fontId="36" fillId="8" borderId="27" xfId="5" applyFont="1" applyFill="1" applyBorder="1" applyAlignment="1">
      <alignment horizontal="center" vertical="center" wrapText="1"/>
    </xf>
    <xf numFmtId="0" fontId="36" fillId="11" borderId="8" xfId="5" applyFont="1" applyFill="1" applyBorder="1" applyAlignment="1">
      <alignment horizontal="center" vertical="center" wrapText="1"/>
    </xf>
  </cellXfs>
  <cellStyles count="6">
    <cellStyle name="Migliaia" xfId="1" builtinId="3"/>
    <cellStyle name="Normale" xfId="0" builtinId="0"/>
    <cellStyle name="Normale 2" xfId="3"/>
    <cellStyle name="Normale 3" xfId="5"/>
    <cellStyle name="Percentuale" xfId="2" builtinId="5"/>
    <cellStyle name="Percentuale 2" xfId="4"/>
  </cellStyles>
  <dxfs count="2">
    <dxf>
      <font>
        <color theme="0"/>
      </font>
    </dxf>
    <dxf>
      <font>
        <color theme="0"/>
      </font>
    </dxf>
  </dxfs>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190500</xdr:colOff>
      <xdr:row>29</xdr:row>
      <xdr:rowOff>85725</xdr:rowOff>
    </xdr:to>
    <xdr:sp macro="" textlink="">
      <xdr:nvSpPr>
        <xdr:cNvPr id="1067" name="AutoShape 1"/>
        <xdr:cNvSpPr>
          <a:spLocks noChangeArrowheads="1"/>
        </xdr:cNvSpPr>
      </xdr:nvSpPr>
      <xdr:spPr bwMode="auto">
        <a:xfrm>
          <a:off x="0" y="0"/>
          <a:ext cx="8343900" cy="5257800"/>
        </a:xfrm>
        <a:prstGeom prst="roundRect">
          <a:avLst>
            <a:gd name="adj" fmla="val 3463"/>
          </a:avLst>
        </a:prstGeom>
        <a:solidFill>
          <a:schemeClr val="bg1">
            <a:lumMod val="75000"/>
            <a:alpha val="23000"/>
          </a:schemeClr>
        </a:solidFill>
        <a:ln w="9525">
          <a:solidFill>
            <a:srgbClr val="000000"/>
          </a:solidFill>
          <a:round/>
          <a:headEnd/>
          <a:tailEnd/>
        </a:ln>
      </xdr:spPr>
    </xdr:sp>
    <xdr:clientData/>
  </xdr:twoCellAnchor>
  <xdr:twoCellAnchor editAs="oneCell">
    <xdr:from>
      <xdr:col>0</xdr:col>
      <xdr:colOff>85725</xdr:colOff>
      <xdr:row>11</xdr:row>
      <xdr:rowOff>76200</xdr:rowOff>
    </xdr:from>
    <xdr:to>
      <xdr:col>11</xdr:col>
      <xdr:colOff>95250</xdr:colOff>
      <xdr:row>26</xdr:row>
      <xdr:rowOff>114301</xdr:rowOff>
    </xdr:to>
    <xdr:sp macro="" textlink="">
      <xdr:nvSpPr>
        <xdr:cNvPr id="1026" name="Rectangle 2"/>
        <xdr:cNvSpPr>
          <a:spLocks noChangeArrowheads="1"/>
        </xdr:cNvSpPr>
      </xdr:nvSpPr>
      <xdr:spPr bwMode="auto">
        <a:xfrm>
          <a:off x="85725" y="2333625"/>
          <a:ext cx="8162925" cy="2466975"/>
        </a:xfrm>
        <a:prstGeom prst="rect">
          <a:avLst/>
        </a:prstGeom>
        <a:noFill/>
        <a:ln>
          <a:noFill/>
          <a:headEnd/>
          <a:tailEnd/>
        </a:ln>
      </xdr:spPr>
      <xdr:style>
        <a:lnRef idx="2">
          <a:schemeClr val="accent1"/>
        </a:lnRef>
        <a:fillRef idx="1">
          <a:schemeClr val="lt1"/>
        </a:fillRef>
        <a:effectRef idx="0">
          <a:schemeClr val="accent1"/>
        </a:effectRef>
        <a:fontRef idx="minor">
          <a:schemeClr val="dk1"/>
        </a:fontRef>
      </xdr:style>
      <xdr:txBody>
        <a:bodyPr vertOverflow="clip" wrap="square" lIns="0" tIns="0" rIns="0" bIns="0" anchor="t" upright="1">
          <a:scene3d>
            <a:camera prst="orthographicFront"/>
            <a:lightRig rig="flat" dir="tl">
              <a:rot lat="0" lon="0" rev="6600000"/>
            </a:lightRig>
          </a:scene3d>
          <a:sp3d extrusionH="25400" contourW="8890">
            <a:bevelT w="38100" h="31750"/>
            <a:contourClr>
              <a:schemeClr val="accent2">
                <a:shade val="75000"/>
              </a:schemeClr>
            </a:contourClr>
          </a:sp3d>
        </a:bodyPr>
        <a:lstStyle/>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endParaRPr lang="it-IT" sz="12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endParaRPr>
        </a:p>
        <a:p>
          <a:pPr algn="ctr" rtl="0">
            <a:defRPr sz="1000"/>
          </a:pPr>
          <a:r>
            <a:rPr lang="it-IT" sz="4400" b="1" i="0" u="none" strike="noStrike" cap="none" spc="0" baseline="0">
              <a:ln w="11430"/>
              <a:solidFill>
                <a:schemeClr val="accent6"/>
              </a:solidFill>
              <a:effectLst>
                <a:outerShdw blurRad="50800" dist="39000" dir="5460000" algn="tl">
                  <a:srgbClr val="000000">
                    <a:alpha val="38000"/>
                  </a:srgbClr>
                </a:outerShdw>
              </a:effectLst>
              <a:latin typeface="Franklin Gothic Book"/>
            </a:rPr>
            <a:t>SCHEDA DI VALUTAZIONE DELLE PERFORMANCE </a:t>
          </a:r>
        </a:p>
        <a:p>
          <a:pPr algn="ctr" rtl="0">
            <a:defRPr sz="1000"/>
          </a:pPr>
          <a:r>
            <a:rPr lang="it-IT" sz="4400" b="1" i="0" u="none" strike="noStrike" cap="none" spc="0" baseline="0">
              <a:ln w="11430"/>
              <a:solidFill>
                <a:schemeClr val="tx2"/>
              </a:solidFill>
              <a:effectLst>
                <a:outerShdw blurRad="50800" dist="39000" dir="5460000" algn="tl">
                  <a:srgbClr val="000000">
                    <a:alpha val="38000"/>
                  </a:srgbClr>
                </a:outerShdw>
              </a:effectLst>
              <a:latin typeface="Franklin Gothic Book"/>
            </a:rPr>
            <a:t>POSIZIONE ORGANIZZATIVA</a:t>
          </a:r>
        </a:p>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p>
      </xdr:txBody>
    </xdr:sp>
    <xdr:clientData/>
  </xdr:twoCellAnchor>
  <xdr:twoCellAnchor>
    <xdr:from>
      <xdr:col>0</xdr:col>
      <xdr:colOff>2229971</xdr:colOff>
      <xdr:row>3</xdr:row>
      <xdr:rowOff>123265</xdr:rowOff>
    </xdr:from>
    <xdr:to>
      <xdr:col>11</xdr:col>
      <xdr:colOff>67235</xdr:colOff>
      <xdr:row>5</xdr:row>
      <xdr:rowOff>0</xdr:rowOff>
    </xdr:to>
    <xdr:sp macro="" textlink="">
      <xdr:nvSpPr>
        <xdr:cNvPr id="2" name="CasellaDiTesto 1"/>
        <xdr:cNvSpPr txBox="1"/>
      </xdr:nvSpPr>
      <xdr:spPr>
        <a:xfrm>
          <a:off x="2229971" y="705971"/>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LAVORI PUBBLICI</a:t>
          </a:r>
        </a:p>
      </xdr:txBody>
    </xdr:sp>
    <xdr:clientData/>
  </xdr:twoCellAnchor>
  <xdr:twoCellAnchor>
    <xdr:from>
      <xdr:col>0</xdr:col>
      <xdr:colOff>2218765</xdr:colOff>
      <xdr:row>5</xdr:row>
      <xdr:rowOff>235324</xdr:rowOff>
    </xdr:from>
    <xdr:to>
      <xdr:col>11</xdr:col>
      <xdr:colOff>56029</xdr:colOff>
      <xdr:row>7</xdr:row>
      <xdr:rowOff>11205</xdr:rowOff>
    </xdr:to>
    <xdr:sp macro="" textlink="">
      <xdr:nvSpPr>
        <xdr:cNvPr id="5" name="CasellaDiTesto 4"/>
        <xdr:cNvSpPr txBox="1"/>
      </xdr:nvSpPr>
      <xdr:spPr>
        <a:xfrm>
          <a:off x="2218765" y="1255059"/>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SANGUEDOLCE GIUSEPPE </a:t>
          </a:r>
        </a:p>
      </xdr:txBody>
    </xdr:sp>
    <xdr:clientData/>
  </xdr:twoCellAnchor>
  <xdr:twoCellAnchor>
    <xdr:from>
      <xdr:col>0</xdr:col>
      <xdr:colOff>2229971</xdr:colOff>
      <xdr:row>7</xdr:row>
      <xdr:rowOff>246529</xdr:rowOff>
    </xdr:from>
    <xdr:to>
      <xdr:col>3</xdr:col>
      <xdr:colOff>280147</xdr:colOff>
      <xdr:row>9</xdr:row>
      <xdr:rowOff>22411</xdr:rowOff>
    </xdr:to>
    <xdr:sp macro="" textlink="">
      <xdr:nvSpPr>
        <xdr:cNvPr id="6" name="CasellaDiTesto 5"/>
        <xdr:cNvSpPr txBox="1"/>
      </xdr:nvSpPr>
      <xdr:spPr>
        <a:xfrm>
          <a:off x="2229971" y="1804147"/>
          <a:ext cx="1490382"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2015</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452718</xdr:colOff>
      <xdr:row>0</xdr:row>
      <xdr:rowOff>0</xdr:rowOff>
    </xdr:to>
    <xdr:sp macro="" textlink="">
      <xdr:nvSpPr>
        <xdr:cNvPr id="3"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448236</xdr:colOff>
      <xdr:row>0</xdr:row>
      <xdr:rowOff>0</xdr:rowOff>
    </xdr:to>
    <xdr:sp macro="" textlink="">
      <xdr:nvSpPr>
        <xdr:cNvPr id="2"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22</xdr:col>
      <xdr:colOff>357468</xdr:colOff>
      <xdr:row>0</xdr:row>
      <xdr:rowOff>0</xdr:rowOff>
    </xdr:to>
    <xdr:sp macro="" textlink="">
      <xdr:nvSpPr>
        <xdr:cNvPr id="3"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433668</xdr:colOff>
      <xdr:row>0</xdr:row>
      <xdr:rowOff>0</xdr:rowOff>
    </xdr:to>
    <xdr:sp macro="" textlink="">
      <xdr:nvSpPr>
        <xdr:cNvPr id="5"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433668</xdr:colOff>
      <xdr:row>0</xdr:row>
      <xdr:rowOff>0</xdr:rowOff>
    </xdr:to>
    <xdr:sp macro="" textlink="">
      <xdr:nvSpPr>
        <xdr:cNvPr id="2" name="AutoShape 1"/>
        <xdr:cNvSpPr>
          <a:spLocks noChangeArrowheads="1"/>
        </xdr:cNvSpPr>
      </xdr:nvSpPr>
      <xdr:spPr bwMode="auto">
        <a:xfrm flipV="1">
          <a:off x="0" y="0"/>
          <a:ext cx="208743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11206</xdr:colOff>
      <xdr:row>0</xdr:row>
      <xdr:rowOff>22410</xdr:rowOff>
    </xdr:from>
    <xdr:to>
      <xdr:col>20</xdr:col>
      <xdr:colOff>246530</xdr:colOff>
      <xdr:row>0</xdr:row>
      <xdr:rowOff>22410</xdr:rowOff>
    </xdr:to>
    <xdr:sp macro="" textlink="">
      <xdr:nvSpPr>
        <xdr:cNvPr id="5142" name="AutoShape 1"/>
        <xdr:cNvSpPr>
          <a:spLocks noChangeArrowheads="1"/>
        </xdr:cNvSpPr>
      </xdr:nvSpPr>
      <xdr:spPr bwMode="auto">
        <a:xfrm flipV="1">
          <a:off x="11206" y="2241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21</xdr:col>
      <xdr:colOff>357468</xdr:colOff>
      <xdr:row>0</xdr:row>
      <xdr:rowOff>0</xdr:rowOff>
    </xdr:to>
    <xdr:sp macro="" textlink="">
      <xdr:nvSpPr>
        <xdr:cNvPr id="2" name="AutoShape 1"/>
        <xdr:cNvSpPr>
          <a:spLocks noChangeArrowheads="1"/>
        </xdr:cNvSpPr>
      </xdr:nvSpPr>
      <xdr:spPr bwMode="auto">
        <a:xfrm flipV="1">
          <a:off x="0" y="0"/>
          <a:ext cx="127590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theme/theme1.xml><?xml version="1.0" encoding="utf-8"?>
<a:theme xmlns:a="http://schemas.openxmlformats.org/drawingml/2006/main" name="Tema di Office">
  <a:themeElements>
    <a:clrScheme name="Elica">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3:K9"/>
  <sheetViews>
    <sheetView zoomScale="85" zoomScaleNormal="85" workbookViewId="0">
      <selection activeCell="U9" sqref="U9"/>
    </sheetView>
  </sheetViews>
  <sheetFormatPr defaultColWidth="8.85546875" defaultRowHeight="12.75"/>
  <cols>
    <col min="1" max="1" width="33.7109375" style="10" customWidth="1"/>
    <col min="2" max="11" width="8.85546875" style="10"/>
    <col min="12" max="12" width="2.85546875" style="10" customWidth="1"/>
    <col min="13" max="16384" width="8.85546875" style="10"/>
  </cols>
  <sheetData>
    <row r="3" spans="1:11" ht="20.25">
      <c r="A3" s="9"/>
      <c r="B3" s="205"/>
      <c r="C3" s="205"/>
      <c r="D3" s="205"/>
      <c r="E3" s="205"/>
      <c r="F3" s="205"/>
      <c r="G3" s="205"/>
      <c r="H3" s="205"/>
      <c r="I3" s="205"/>
      <c r="J3" s="205"/>
      <c r="K3" s="205"/>
    </row>
    <row r="4" spans="1:11" ht="13.15" customHeight="1">
      <c r="A4" s="11"/>
    </row>
    <row r="5" spans="1:11" ht="22.15" customHeight="1">
      <c r="A5" s="9" t="s">
        <v>53</v>
      </c>
      <c r="B5" s="206"/>
      <c r="C5" s="207"/>
      <c r="D5" s="207"/>
      <c r="E5" s="207"/>
      <c r="F5" s="207"/>
      <c r="G5" s="207"/>
      <c r="H5" s="207"/>
      <c r="I5" s="207"/>
      <c r="J5" s="207"/>
      <c r="K5" s="208"/>
    </row>
    <row r="6" spans="1:11" ht="20.25">
      <c r="A6" s="9"/>
    </row>
    <row r="7" spans="1:11" ht="20.25">
      <c r="A7" s="9" t="s">
        <v>0</v>
      </c>
      <c r="B7" s="206"/>
      <c r="C7" s="207"/>
      <c r="D7" s="207"/>
      <c r="E7" s="207"/>
      <c r="F7" s="207"/>
      <c r="G7" s="207"/>
      <c r="H7" s="207"/>
      <c r="I7" s="207"/>
      <c r="J7" s="207"/>
      <c r="K7" s="208"/>
    </row>
    <row r="8" spans="1:11" ht="20.25">
      <c r="A8" s="12"/>
    </row>
    <row r="9" spans="1:11" ht="21.6" customHeight="1">
      <c r="A9" s="9" t="s">
        <v>1</v>
      </c>
      <c r="B9" s="209">
        <v>2011</v>
      </c>
      <c r="C9" s="210"/>
      <c r="D9" s="13"/>
      <c r="E9" s="14"/>
      <c r="F9" s="14"/>
      <c r="G9" s="14"/>
      <c r="H9" s="14"/>
      <c r="I9" s="14"/>
      <c r="J9" s="14"/>
      <c r="K9" s="14"/>
    </row>
  </sheetData>
  <mergeCells count="4">
    <mergeCell ref="B3:K3"/>
    <mergeCell ref="B5:K5"/>
    <mergeCell ref="B7:K7"/>
    <mergeCell ref="B9:C9"/>
  </mergeCells>
  <phoneticPr fontId="0" type="noConversion"/>
  <printOptions horizontalCentered="1" vertic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J383"/>
  <sheetViews>
    <sheetView showGridLines="0" showRuler="0" zoomScaleNormal="100" zoomScaleSheetLayoutView="85" workbookViewId="0">
      <selection activeCell="B8" sqref="B8:B10"/>
    </sheetView>
  </sheetViews>
  <sheetFormatPr defaultColWidth="8.85546875" defaultRowHeight="12.75"/>
  <cols>
    <col min="1" max="1" width="29.85546875" style="24" customWidth="1"/>
    <col min="2" max="2" width="69.140625" style="24" customWidth="1"/>
    <col min="3" max="3" width="10.7109375" style="24" customWidth="1"/>
    <col min="4" max="4" width="20.7109375" style="24" customWidth="1"/>
    <col min="5" max="11" width="8.85546875" style="24"/>
    <col min="12" max="12" width="2.85546875" style="24" customWidth="1"/>
    <col min="13" max="256" width="8.85546875" style="24"/>
    <col min="257" max="257" width="36.5703125" style="24" customWidth="1"/>
    <col min="258" max="258" width="69.140625" style="24" customWidth="1"/>
    <col min="259" max="259" width="10.7109375" style="24" customWidth="1"/>
    <col min="260" max="260" width="44.85546875" style="24" customWidth="1"/>
    <col min="261" max="267" width="8.85546875" style="24"/>
    <col min="268" max="268" width="2.85546875" style="24" customWidth="1"/>
    <col min="269" max="512" width="8.85546875" style="24"/>
    <col min="513" max="513" width="36.5703125" style="24" customWidth="1"/>
    <col min="514" max="514" width="69.140625" style="24" customWidth="1"/>
    <col min="515" max="515" width="10.7109375" style="24" customWidth="1"/>
    <col min="516" max="516" width="44.85546875" style="24" customWidth="1"/>
    <col min="517" max="523" width="8.85546875" style="24"/>
    <col min="524" max="524" width="2.85546875" style="24" customWidth="1"/>
    <col min="525" max="768" width="8.85546875" style="24"/>
    <col min="769" max="769" width="36.5703125" style="24" customWidth="1"/>
    <col min="770" max="770" width="69.140625" style="24" customWidth="1"/>
    <col min="771" max="771" width="10.7109375" style="24" customWidth="1"/>
    <col min="772" max="772" width="44.85546875" style="24" customWidth="1"/>
    <col min="773" max="779" width="8.85546875" style="24"/>
    <col min="780" max="780" width="2.85546875" style="24" customWidth="1"/>
    <col min="781" max="1024" width="8.85546875" style="24"/>
    <col min="1025" max="1025" width="36.5703125" style="24" customWidth="1"/>
    <col min="1026" max="1026" width="69.140625" style="24" customWidth="1"/>
    <col min="1027" max="1027" width="10.7109375" style="24" customWidth="1"/>
    <col min="1028" max="1028" width="44.85546875" style="24" customWidth="1"/>
    <col min="1029" max="1035" width="8.85546875" style="24"/>
    <col min="1036" max="1036" width="2.85546875" style="24" customWidth="1"/>
    <col min="1037" max="1280" width="8.85546875" style="24"/>
    <col min="1281" max="1281" width="36.5703125" style="24" customWidth="1"/>
    <col min="1282" max="1282" width="69.140625" style="24" customWidth="1"/>
    <col min="1283" max="1283" width="10.7109375" style="24" customWidth="1"/>
    <col min="1284" max="1284" width="44.85546875" style="24" customWidth="1"/>
    <col min="1285" max="1291" width="8.85546875" style="24"/>
    <col min="1292" max="1292" width="2.85546875" style="24" customWidth="1"/>
    <col min="1293" max="1536" width="8.85546875" style="24"/>
    <col min="1537" max="1537" width="36.5703125" style="24" customWidth="1"/>
    <col min="1538" max="1538" width="69.140625" style="24" customWidth="1"/>
    <col min="1539" max="1539" width="10.7109375" style="24" customWidth="1"/>
    <col min="1540" max="1540" width="44.85546875" style="24" customWidth="1"/>
    <col min="1541" max="1547" width="8.85546875" style="24"/>
    <col min="1548" max="1548" width="2.85546875" style="24" customWidth="1"/>
    <col min="1549" max="1792" width="8.85546875" style="24"/>
    <col min="1793" max="1793" width="36.5703125" style="24" customWidth="1"/>
    <col min="1794" max="1794" width="69.140625" style="24" customWidth="1"/>
    <col min="1795" max="1795" width="10.7109375" style="24" customWidth="1"/>
    <col min="1796" max="1796" width="44.85546875" style="24" customWidth="1"/>
    <col min="1797" max="1803" width="8.85546875" style="24"/>
    <col min="1804" max="1804" width="2.85546875" style="24" customWidth="1"/>
    <col min="1805" max="2048" width="8.85546875" style="24"/>
    <col min="2049" max="2049" width="36.5703125" style="24" customWidth="1"/>
    <col min="2050" max="2050" width="69.140625" style="24" customWidth="1"/>
    <col min="2051" max="2051" width="10.7109375" style="24" customWidth="1"/>
    <col min="2052" max="2052" width="44.85546875" style="24" customWidth="1"/>
    <col min="2053" max="2059" width="8.85546875" style="24"/>
    <col min="2060" max="2060" width="2.85546875" style="24" customWidth="1"/>
    <col min="2061" max="2304" width="8.85546875" style="24"/>
    <col min="2305" max="2305" width="36.5703125" style="24" customWidth="1"/>
    <col min="2306" max="2306" width="69.140625" style="24" customWidth="1"/>
    <col min="2307" max="2307" width="10.7109375" style="24" customWidth="1"/>
    <col min="2308" max="2308" width="44.85546875" style="24" customWidth="1"/>
    <col min="2309" max="2315" width="8.85546875" style="24"/>
    <col min="2316" max="2316" width="2.85546875" style="24" customWidth="1"/>
    <col min="2317" max="2560" width="8.85546875" style="24"/>
    <col min="2561" max="2561" width="36.5703125" style="24" customWidth="1"/>
    <col min="2562" max="2562" width="69.140625" style="24" customWidth="1"/>
    <col min="2563" max="2563" width="10.7109375" style="24" customWidth="1"/>
    <col min="2564" max="2564" width="44.85546875" style="24" customWidth="1"/>
    <col min="2565" max="2571" width="8.85546875" style="24"/>
    <col min="2572" max="2572" width="2.85546875" style="24" customWidth="1"/>
    <col min="2573" max="2816" width="8.85546875" style="24"/>
    <col min="2817" max="2817" width="36.5703125" style="24" customWidth="1"/>
    <col min="2818" max="2818" width="69.140625" style="24" customWidth="1"/>
    <col min="2819" max="2819" width="10.7109375" style="24" customWidth="1"/>
    <col min="2820" max="2820" width="44.85546875" style="24" customWidth="1"/>
    <col min="2821" max="2827" width="8.85546875" style="24"/>
    <col min="2828" max="2828" width="2.85546875" style="24" customWidth="1"/>
    <col min="2829" max="3072" width="8.85546875" style="24"/>
    <col min="3073" max="3073" width="36.5703125" style="24" customWidth="1"/>
    <col min="3074" max="3074" width="69.140625" style="24" customWidth="1"/>
    <col min="3075" max="3075" width="10.7109375" style="24" customWidth="1"/>
    <col min="3076" max="3076" width="44.85546875" style="24" customWidth="1"/>
    <col min="3077" max="3083" width="8.85546875" style="24"/>
    <col min="3084" max="3084" width="2.85546875" style="24" customWidth="1"/>
    <col min="3085" max="3328" width="8.85546875" style="24"/>
    <col min="3329" max="3329" width="36.5703125" style="24" customWidth="1"/>
    <col min="3330" max="3330" width="69.140625" style="24" customWidth="1"/>
    <col min="3331" max="3331" width="10.7109375" style="24" customWidth="1"/>
    <col min="3332" max="3332" width="44.85546875" style="24" customWidth="1"/>
    <col min="3333" max="3339" width="8.85546875" style="24"/>
    <col min="3340" max="3340" width="2.85546875" style="24" customWidth="1"/>
    <col min="3341" max="3584" width="8.85546875" style="24"/>
    <col min="3585" max="3585" width="36.5703125" style="24" customWidth="1"/>
    <col min="3586" max="3586" width="69.140625" style="24" customWidth="1"/>
    <col min="3587" max="3587" width="10.7109375" style="24" customWidth="1"/>
    <col min="3588" max="3588" width="44.85546875" style="24" customWidth="1"/>
    <col min="3589" max="3595" width="8.85546875" style="24"/>
    <col min="3596" max="3596" width="2.85546875" style="24" customWidth="1"/>
    <col min="3597" max="3840" width="8.85546875" style="24"/>
    <col min="3841" max="3841" width="36.5703125" style="24" customWidth="1"/>
    <col min="3842" max="3842" width="69.140625" style="24" customWidth="1"/>
    <col min="3843" max="3843" width="10.7109375" style="24" customWidth="1"/>
    <col min="3844" max="3844" width="44.85546875" style="24" customWidth="1"/>
    <col min="3845" max="3851" width="8.85546875" style="24"/>
    <col min="3852" max="3852" width="2.85546875" style="24" customWidth="1"/>
    <col min="3853" max="4096" width="8.85546875" style="24"/>
    <col min="4097" max="4097" width="36.5703125" style="24" customWidth="1"/>
    <col min="4098" max="4098" width="69.140625" style="24" customWidth="1"/>
    <col min="4099" max="4099" width="10.7109375" style="24" customWidth="1"/>
    <col min="4100" max="4100" width="44.85546875" style="24" customWidth="1"/>
    <col min="4101" max="4107" width="8.85546875" style="24"/>
    <col min="4108" max="4108" width="2.85546875" style="24" customWidth="1"/>
    <col min="4109" max="4352" width="8.85546875" style="24"/>
    <col min="4353" max="4353" width="36.5703125" style="24" customWidth="1"/>
    <col min="4354" max="4354" width="69.140625" style="24" customWidth="1"/>
    <col min="4355" max="4355" width="10.7109375" style="24" customWidth="1"/>
    <col min="4356" max="4356" width="44.85546875" style="24" customWidth="1"/>
    <col min="4357" max="4363" width="8.85546875" style="24"/>
    <col min="4364" max="4364" width="2.85546875" style="24" customWidth="1"/>
    <col min="4365" max="4608" width="8.85546875" style="24"/>
    <col min="4609" max="4609" width="36.5703125" style="24" customWidth="1"/>
    <col min="4610" max="4610" width="69.140625" style="24" customWidth="1"/>
    <col min="4611" max="4611" width="10.7109375" style="24" customWidth="1"/>
    <col min="4612" max="4612" width="44.85546875" style="24" customWidth="1"/>
    <col min="4613" max="4619" width="8.85546875" style="24"/>
    <col min="4620" max="4620" width="2.85546875" style="24" customWidth="1"/>
    <col min="4621" max="4864" width="8.85546875" style="24"/>
    <col min="4865" max="4865" width="36.5703125" style="24" customWidth="1"/>
    <col min="4866" max="4866" width="69.140625" style="24" customWidth="1"/>
    <col min="4867" max="4867" width="10.7109375" style="24" customWidth="1"/>
    <col min="4868" max="4868" width="44.85546875" style="24" customWidth="1"/>
    <col min="4869" max="4875" width="8.85546875" style="24"/>
    <col min="4876" max="4876" width="2.85546875" style="24" customWidth="1"/>
    <col min="4877" max="5120" width="8.85546875" style="24"/>
    <col min="5121" max="5121" width="36.5703125" style="24" customWidth="1"/>
    <col min="5122" max="5122" width="69.140625" style="24" customWidth="1"/>
    <col min="5123" max="5123" width="10.7109375" style="24" customWidth="1"/>
    <col min="5124" max="5124" width="44.85546875" style="24" customWidth="1"/>
    <col min="5125" max="5131" width="8.85546875" style="24"/>
    <col min="5132" max="5132" width="2.85546875" style="24" customWidth="1"/>
    <col min="5133" max="5376" width="8.85546875" style="24"/>
    <col min="5377" max="5377" width="36.5703125" style="24" customWidth="1"/>
    <col min="5378" max="5378" width="69.140625" style="24" customWidth="1"/>
    <col min="5379" max="5379" width="10.7109375" style="24" customWidth="1"/>
    <col min="5380" max="5380" width="44.85546875" style="24" customWidth="1"/>
    <col min="5381" max="5387" width="8.85546875" style="24"/>
    <col min="5388" max="5388" width="2.85546875" style="24" customWidth="1"/>
    <col min="5389" max="5632" width="8.85546875" style="24"/>
    <col min="5633" max="5633" width="36.5703125" style="24" customWidth="1"/>
    <col min="5634" max="5634" width="69.140625" style="24" customWidth="1"/>
    <col min="5635" max="5635" width="10.7109375" style="24" customWidth="1"/>
    <col min="5636" max="5636" width="44.85546875" style="24" customWidth="1"/>
    <col min="5637" max="5643" width="8.85546875" style="24"/>
    <col min="5644" max="5644" width="2.85546875" style="24" customWidth="1"/>
    <col min="5645" max="5888" width="8.85546875" style="24"/>
    <col min="5889" max="5889" width="36.5703125" style="24" customWidth="1"/>
    <col min="5890" max="5890" width="69.140625" style="24" customWidth="1"/>
    <col min="5891" max="5891" width="10.7109375" style="24" customWidth="1"/>
    <col min="5892" max="5892" width="44.85546875" style="24" customWidth="1"/>
    <col min="5893" max="5899" width="8.85546875" style="24"/>
    <col min="5900" max="5900" width="2.85546875" style="24" customWidth="1"/>
    <col min="5901" max="6144" width="8.85546875" style="24"/>
    <col min="6145" max="6145" width="36.5703125" style="24" customWidth="1"/>
    <col min="6146" max="6146" width="69.140625" style="24" customWidth="1"/>
    <col min="6147" max="6147" width="10.7109375" style="24" customWidth="1"/>
    <col min="6148" max="6148" width="44.85546875" style="24" customWidth="1"/>
    <col min="6149" max="6155" width="8.85546875" style="24"/>
    <col min="6156" max="6156" width="2.85546875" style="24" customWidth="1"/>
    <col min="6157" max="6400" width="8.85546875" style="24"/>
    <col min="6401" max="6401" width="36.5703125" style="24" customWidth="1"/>
    <col min="6402" max="6402" width="69.140625" style="24" customWidth="1"/>
    <col min="6403" max="6403" width="10.7109375" style="24" customWidth="1"/>
    <col min="6404" max="6404" width="44.85546875" style="24" customWidth="1"/>
    <col min="6405" max="6411" width="8.85546875" style="24"/>
    <col min="6412" max="6412" width="2.85546875" style="24" customWidth="1"/>
    <col min="6413" max="6656" width="8.85546875" style="24"/>
    <col min="6657" max="6657" width="36.5703125" style="24" customWidth="1"/>
    <col min="6658" max="6658" width="69.140625" style="24" customWidth="1"/>
    <col min="6659" max="6659" width="10.7109375" style="24" customWidth="1"/>
    <col min="6660" max="6660" width="44.85546875" style="24" customWidth="1"/>
    <col min="6661" max="6667" width="8.85546875" style="24"/>
    <col min="6668" max="6668" width="2.85546875" style="24" customWidth="1"/>
    <col min="6669" max="6912" width="8.85546875" style="24"/>
    <col min="6913" max="6913" width="36.5703125" style="24" customWidth="1"/>
    <col min="6914" max="6914" width="69.140625" style="24" customWidth="1"/>
    <col min="6915" max="6915" width="10.7109375" style="24" customWidth="1"/>
    <col min="6916" max="6916" width="44.85546875" style="24" customWidth="1"/>
    <col min="6917" max="6923" width="8.85546875" style="24"/>
    <col min="6924" max="6924" width="2.85546875" style="24" customWidth="1"/>
    <col min="6925" max="7168" width="8.85546875" style="24"/>
    <col min="7169" max="7169" width="36.5703125" style="24" customWidth="1"/>
    <col min="7170" max="7170" width="69.140625" style="24" customWidth="1"/>
    <col min="7171" max="7171" width="10.7109375" style="24" customWidth="1"/>
    <col min="7172" max="7172" width="44.85546875" style="24" customWidth="1"/>
    <col min="7173" max="7179" width="8.85546875" style="24"/>
    <col min="7180" max="7180" width="2.85546875" style="24" customWidth="1"/>
    <col min="7181" max="7424" width="8.85546875" style="24"/>
    <col min="7425" max="7425" width="36.5703125" style="24" customWidth="1"/>
    <col min="7426" max="7426" width="69.140625" style="24" customWidth="1"/>
    <col min="7427" max="7427" width="10.7109375" style="24" customWidth="1"/>
    <col min="7428" max="7428" width="44.85546875" style="24" customWidth="1"/>
    <col min="7429" max="7435" width="8.85546875" style="24"/>
    <col min="7436" max="7436" width="2.85546875" style="24" customWidth="1"/>
    <col min="7437" max="7680" width="8.85546875" style="24"/>
    <col min="7681" max="7681" width="36.5703125" style="24" customWidth="1"/>
    <col min="7682" max="7682" width="69.140625" style="24" customWidth="1"/>
    <col min="7683" max="7683" width="10.7109375" style="24" customWidth="1"/>
    <col min="7684" max="7684" width="44.85546875" style="24" customWidth="1"/>
    <col min="7685" max="7691" width="8.85546875" style="24"/>
    <col min="7692" max="7692" width="2.85546875" style="24" customWidth="1"/>
    <col min="7693" max="7936" width="8.85546875" style="24"/>
    <col min="7937" max="7937" width="36.5703125" style="24" customWidth="1"/>
    <col min="7938" max="7938" width="69.140625" style="24" customWidth="1"/>
    <col min="7939" max="7939" width="10.7109375" style="24" customWidth="1"/>
    <col min="7940" max="7940" width="44.85546875" style="24" customWidth="1"/>
    <col min="7941" max="7947" width="8.85546875" style="24"/>
    <col min="7948" max="7948" width="2.85546875" style="24" customWidth="1"/>
    <col min="7949" max="8192" width="8.85546875" style="24"/>
    <col min="8193" max="8193" width="36.5703125" style="24" customWidth="1"/>
    <col min="8194" max="8194" width="69.140625" style="24" customWidth="1"/>
    <col min="8195" max="8195" width="10.7109375" style="24" customWidth="1"/>
    <col min="8196" max="8196" width="44.85546875" style="24" customWidth="1"/>
    <col min="8197" max="8203" width="8.85546875" style="24"/>
    <col min="8204" max="8204" width="2.85546875" style="24" customWidth="1"/>
    <col min="8205" max="8448" width="8.85546875" style="24"/>
    <col min="8449" max="8449" width="36.5703125" style="24" customWidth="1"/>
    <col min="8450" max="8450" width="69.140625" style="24" customWidth="1"/>
    <col min="8451" max="8451" width="10.7109375" style="24" customWidth="1"/>
    <col min="8452" max="8452" width="44.85546875" style="24" customWidth="1"/>
    <col min="8453" max="8459" width="8.85546875" style="24"/>
    <col min="8460" max="8460" width="2.85546875" style="24" customWidth="1"/>
    <col min="8461" max="8704" width="8.85546875" style="24"/>
    <col min="8705" max="8705" width="36.5703125" style="24" customWidth="1"/>
    <col min="8706" max="8706" width="69.140625" style="24" customWidth="1"/>
    <col min="8707" max="8707" width="10.7109375" style="24" customWidth="1"/>
    <col min="8708" max="8708" width="44.85546875" style="24" customWidth="1"/>
    <col min="8709" max="8715" width="8.85546875" style="24"/>
    <col min="8716" max="8716" width="2.85546875" style="24" customWidth="1"/>
    <col min="8717" max="8960" width="8.85546875" style="24"/>
    <col min="8961" max="8961" width="36.5703125" style="24" customWidth="1"/>
    <col min="8962" max="8962" width="69.140625" style="24" customWidth="1"/>
    <col min="8963" max="8963" width="10.7109375" style="24" customWidth="1"/>
    <col min="8964" max="8964" width="44.85546875" style="24" customWidth="1"/>
    <col min="8965" max="8971" width="8.85546875" style="24"/>
    <col min="8972" max="8972" width="2.85546875" style="24" customWidth="1"/>
    <col min="8973" max="9216" width="8.85546875" style="24"/>
    <col min="9217" max="9217" width="36.5703125" style="24" customWidth="1"/>
    <col min="9218" max="9218" width="69.140625" style="24" customWidth="1"/>
    <col min="9219" max="9219" width="10.7109375" style="24" customWidth="1"/>
    <col min="9220" max="9220" width="44.85546875" style="24" customWidth="1"/>
    <col min="9221" max="9227" width="8.85546875" style="24"/>
    <col min="9228" max="9228" width="2.85546875" style="24" customWidth="1"/>
    <col min="9229" max="9472" width="8.85546875" style="24"/>
    <col min="9473" max="9473" width="36.5703125" style="24" customWidth="1"/>
    <col min="9474" max="9474" width="69.140625" style="24" customWidth="1"/>
    <col min="9475" max="9475" width="10.7109375" style="24" customWidth="1"/>
    <col min="9476" max="9476" width="44.85546875" style="24" customWidth="1"/>
    <col min="9477" max="9483" width="8.85546875" style="24"/>
    <col min="9484" max="9484" width="2.85546875" style="24" customWidth="1"/>
    <col min="9485" max="9728" width="8.85546875" style="24"/>
    <col min="9729" max="9729" width="36.5703125" style="24" customWidth="1"/>
    <col min="9730" max="9730" width="69.140625" style="24" customWidth="1"/>
    <col min="9731" max="9731" width="10.7109375" style="24" customWidth="1"/>
    <col min="9732" max="9732" width="44.85546875" style="24" customWidth="1"/>
    <col min="9733" max="9739" width="8.85546875" style="24"/>
    <col min="9740" max="9740" width="2.85546875" style="24" customWidth="1"/>
    <col min="9741" max="9984" width="8.85546875" style="24"/>
    <col min="9985" max="9985" width="36.5703125" style="24" customWidth="1"/>
    <col min="9986" max="9986" width="69.140625" style="24" customWidth="1"/>
    <col min="9987" max="9987" width="10.7109375" style="24" customWidth="1"/>
    <col min="9988" max="9988" width="44.85546875" style="24" customWidth="1"/>
    <col min="9989" max="9995" width="8.85546875" style="24"/>
    <col min="9996" max="9996" width="2.85546875" style="24" customWidth="1"/>
    <col min="9997" max="10240" width="8.85546875" style="24"/>
    <col min="10241" max="10241" width="36.5703125" style="24" customWidth="1"/>
    <col min="10242" max="10242" width="69.140625" style="24" customWidth="1"/>
    <col min="10243" max="10243" width="10.7109375" style="24" customWidth="1"/>
    <col min="10244" max="10244" width="44.85546875" style="24" customWidth="1"/>
    <col min="10245" max="10251" width="8.85546875" style="24"/>
    <col min="10252" max="10252" width="2.85546875" style="24" customWidth="1"/>
    <col min="10253" max="10496" width="8.85546875" style="24"/>
    <col min="10497" max="10497" width="36.5703125" style="24" customWidth="1"/>
    <col min="10498" max="10498" width="69.140625" style="24" customWidth="1"/>
    <col min="10499" max="10499" width="10.7109375" style="24" customWidth="1"/>
    <col min="10500" max="10500" width="44.85546875" style="24" customWidth="1"/>
    <col min="10501" max="10507" width="8.85546875" style="24"/>
    <col min="10508" max="10508" width="2.85546875" style="24" customWidth="1"/>
    <col min="10509" max="10752" width="8.85546875" style="24"/>
    <col min="10753" max="10753" width="36.5703125" style="24" customWidth="1"/>
    <col min="10754" max="10754" width="69.140625" style="24" customWidth="1"/>
    <col min="10755" max="10755" width="10.7109375" style="24" customWidth="1"/>
    <col min="10756" max="10756" width="44.85546875" style="24" customWidth="1"/>
    <col min="10757" max="10763" width="8.85546875" style="24"/>
    <col min="10764" max="10764" width="2.85546875" style="24" customWidth="1"/>
    <col min="10765" max="11008" width="8.85546875" style="24"/>
    <col min="11009" max="11009" width="36.5703125" style="24" customWidth="1"/>
    <col min="11010" max="11010" width="69.140625" style="24" customWidth="1"/>
    <col min="11011" max="11011" width="10.7109375" style="24" customWidth="1"/>
    <col min="11012" max="11012" width="44.85546875" style="24" customWidth="1"/>
    <col min="11013" max="11019" width="8.85546875" style="24"/>
    <col min="11020" max="11020" width="2.85546875" style="24" customWidth="1"/>
    <col min="11021" max="11264" width="8.85546875" style="24"/>
    <col min="11265" max="11265" width="36.5703125" style="24" customWidth="1"/>
    <col min="11266" max="11266" width="69.140625" style="24" customWidth="1"/>
    <col min="11267" max="11267" width="10.7109375" style="24" customWidth="1"/>
    <col min="11268" max="11268" width="44.85546875" style="24" customWidth="1"/>
    <col min="11269" max="11275" width="8.85546875" style="24"/>
    <col min="11276" max="11276" width="2.85546875" style="24" customWidth="1"/>
    <col min="11277" max="11520" width="8.85546875" style="24"/>
    <col min="11521" max="11521" width="36.5703125" style="24" customWidth="1"/>
    <col min="11522" max="11522" width="69.140625" style="24" customWidth="1"/>
    <col min="11523" max="11523" width="10.7109375" style="24" customWidth="1"/>
    <col min="11524" max="11524" width="44.85546875" style="24" customWidth="1"/>
    <col min="11525" max="11531" width="8.85546875" style="24"/>
    <col min="11532" max="11532" width="2.85546875" style="24" customWidth="1"/>
    <col min="11533" max="11776" width="8.85546875" style="24"/>
    <col min="11777" max="11777" width="36.5703125" style="24" customWidth="1"/>
    <col min="11778" max="11778" width="69.140625" style="24" customWidth="1"/>
    <col min="11779" max="11779" width="10.7109375" style="24" customWidth="1"/>
    <col min="11780" max="11780" width="44.85546875" style="24" customWidth="1"/>
    <col min="11781" max="11787" width="8.85546875" style="24"/>
    <col min="11788" max="11788" width="2.85546875" style="24" customWidth="1"/>
    <col min="11789" max="12032" width="8.85546875" style="24"/>
    <col min="12033" max="12033" width="36.5703125" style="24" customWidth="1"/>
    <col min="12034" max="12034" width="69.140625" style="24" customWidth="1"/>
    <col min="12035" max="12035" width="10.7109375" style="24" customWidth="1"/>
    <col min="12036" max="12036" width="44.85546875" style="24" customWidth="1"/>
    <col min="12037" max="12043" width="8.85546875" style="24"/>
    <col min="12044" max="12044" width="2.85546875" style="24" customWidth="1"/>
    <col min="12045" max="12288" width="8.85546875" style="24"/>
    <col min="12289" max="12289" width="36.5703125" style="24" customWidth="1"/>
    <col min="12290" max="12290" width="69.140625" style="24" customWidth="1"/>
    <col min="12291" max="12291" width="10.7109375" style="24" customWidth="1"/>
    <col min="12292" max="12292" width="44.85546875" style="24" customWidth="1"/>
    <col min="12293" max="12299" width="8.85546875" style="24"/>
    <col min="12300" max="12300" width="2.85546875" style="24" customWidth="1"/>
    <col min="12301" max="12544" width="8.85546875" style="24"/>
    <col min="12545" max="12545" width="36.5703125" style="24" customWidth="1"/>
    <col min="12546" max="12546" width="69.140625" style="24" customWidth="1"/>
    <col min="12547" max="12547" width="10.7109375" style="24" customWidth="1"/>
    <col min="12548" max="12548" width="44.85546875" style="24" customWidth="1"/>
    <col min="12549" max="12555" width="8.85546875" style="24"/>
    <col min="12556" max="12556" width="2.85546875" style="24" customWidth="1"/>
    <col min="12557" max="12800" width="8.85546875" style="24"/>
    <col min="12801" max="12801" width="36.5703125" style="24" customWidth="1"/>
    <col min="12802" max="12802" width="69.140625" style="24" customWidth="1"/>
    <col min="12803" max="12803" width="10.7109375" style="24" customWidth="1"/>
    <col min="12804" max="12804" width="44.85546875" style="24" customWidth="1"/>
    <col min="12805" max="12811" width="8.85546875" style="24"/>
    <col min="12812" max="12812" width="2.85546875" style="24" customWidth="1"/>
    <col min="12813" max="13056" width="8.85546875" style="24"/>
    <col min="13057" max="13057" width="36.5703125" style="24" customWidth="1"/>
    <col min="13058" max="13058" width="69.140625" style="24" customWidth="1"/>
    <col min="13059" max="13059" width="10.7109375" style="24" customWidth="1"/>
    <col min="13060" max="13060" width="44.85546875" style="24" customWidth="1"/>
    <col min="13061" max="13067" width="8.85546875" style="24"/>
    <col min="13068" max="13068" width="2.85546875" style="24" customWidth="1"/>
    <col min="13069" max="13312" width="8.85546875" style="24"/>
    <col min="13313" max="13313" width="36.5703125" style="24" customWidth="1"/>
    <col min="13314" max="13314" width="69.140625" style="24" customWidth="1"/>
    <col min="13315" max="13315" width="10.7109375" style="24" customWidth="1"/>
    <col min="13316" max="13316" width="44.85546875" style="24" customWidth="1"/>
    <col min="13317" max="13323" width="8.85546875" style="24"/>
    <col min="13324" max="13324" width="2.85546875" style="24" customWidth="1"/>
    <col min="13325" max="13568" width="8.85546875" style="24"/>
    <col min="13569" max="13569" width="36.5703125" style="24" customWidth="1"/>
    <col min="13570" max="13570" width="69.140625" style="24" customWidth="1"/>
    <col min="13571" max="13571" width="10.7109375" style="24" customWidth="1"/>
    <col min="13572" max="13572" width="44.85546875" style="24" customWidth="1"/>
    <col min="13573" max="13579" width="8.85546875" style="24"/>
    <col min="13580" max="13580" width="2.85546875" style="24" customWidth="1"/>
    <col min="13581" max="13824" width="8.85546875" style="24"/>
    <col min="13825" max="13825" width="36.5703125" style="24" customWidth="1"/>
    <col min="13826" max="13826" width="69.140625" style="24" customWidth="1"/>
    <col min="13827" max="13827" width="10.7109375" style="24" customWidth="1"/>
    <col min="13828" max="13828" width="44.85546875" style="24" customWidth="1"/>
    <col min="13829" max="13835" width="8.85546875" style="24"/>
    <col min="13836" max="13836" width="2.85546875" style="24" customWidth="1"/>
    <col min="13837" max="14080" width="8.85546875" style="24"/>
    <col min="14081" max="14081" width="36.5703125" style="24" customWidth="1"/>
    <col min="14082" max="14082" width="69.140625" style="24" customWidth="1"/>
    <col min="14083" max="14083" width="10.7109375" style="24" customWidth="1"/>
    <col min="14084" max="14084" width="44.85546875" style="24" customWidth="1"/>
    <col min="14085" max="14091" width="8.85546875" style="24"/>
    <col min="14092" max="14092" width="2.85546875" style="24" customWidth="1"/>
    <col min="14093" max="14336" width="8.85546875" style="24"/>
    <col min="14337" max="14337" width="36.5703125" style="24" customWidth="1"/>
    <col min="14338" max="14338" width="69.140625" style="24" customWidth="1"/>
    <col min="14339" max="14339" width="10.7109375" style="24" customWidth="1"/>
    <col min="14340" max="14340" width="44.85546875" style="24" customWidth="1"/>
    <col min="14341" max="14347" width="8.85546875" style="24"/>
    <col min="14348" max="14348" width="2.85546875" style="24" customWidth="1"/>
    <col min="14349" max="14592" width="8.85546875" style="24"/>
    <col min="14593" max="14593" width="36.5703125" style="24" customWidth="1"/>
    <col min="14594" max="14594" width="69.140625" style="24" customWidth="1"/>
    <col min="14595" max="14595" width="10.7109375" style="24" customWidth="1"/>
    <col min="14596" max="14596" width="44.85546875" style="24" customWidth="1"/>
    <col min="14597" max="14603" width="8.85546875" style="24"/>
    <col min="14604" max="14604" width="2.85546875" style="24" customWidth="1"/>
    <col min="14605" max="14848" width="8.85546875" style="24"/>
    <col min="14849" max="14849" width="36.5703125" style="24" customWidth="1"/>
    <col min="14850" max="14850" width="69.140625" style="24" customWidth="1"/>
    <col min="14851" max="14851" width="10.7109375" style="24" customWidth="1"/>
    <col min="14852" max="14852" width="44.85546875" style="24" customWidth="1"/>
    <col min="14853" max="14859" width="8.85546875" style="24"/>
    <col min="14860" max="14860" width="2.85546875" style="24" customWidth="1"/>
    <col min="14861" max="15104" width="8.85546875" style="24"/>
    <col min="15105" max="15105" width="36.5703125" style="24" customWidth="1"/>
    <col min="15106" max="15106" width="69.140625" style="24" customWidth="1"/>
    <col min="15107" max="15107" width="10.7109375" style="24" customWidth="1"/>
    <col min="15108" max="15108" width="44.85546875" style="24" customWidth="1"/>
    <col min="15109" max="15115" width="8.85546875" style="24"/>
    <col min="15116" max="15116" width="2.85546875" style="24" customWidth="1"/>
    <col min="15117" max="15360" width="8.85546875" style="24"/>
    <col min="15361" max="15361" width="36.5703125" style="24" customWidth="1"/>
    <col min="15362" max="15362" width="69.140625" style="24" customWidth="1"/>
    <col min="15363" max="15363" width="10.7109375" style="24" customWidth="1"/>
    <col min="15364" max="15364" width="44.85546875" style="24" customWidth="1"/>
    <col min="15365" max="15371" width="8.85546875" style="24"/>
    <col min="15372" max="15372" width="2.85546875" style="24" customWidth="1"/>
    <col min="15373" max="15616" width="8.85546875" style="24"/>
    <col min="15617" max="15617" width="36.5703125" style="24" customWidth="1"/>
    <col min="15618" max="15618" width="69.140625" style="24" customWidth="1"/>
    <col min="15619" max="15619" width="10.7109375" style="24" customWidth="1"/>
    <col min="15620" max="15620" width="44.85546875" style="24" customWidth="1"/>
    <col min="15621" max="15627" width="8.85546875" style="24"/>
    <col min="15628" max="15628" width="2.85546875" style="24" customWidth="1"/>
    <col min="15629" max="15872" width="8.85546875" style="24"/>
    <col min="15873" max="15873" width="36.5703125" style="24" customWidth="1"/>
    <col min="15874" max="15874" width="69.140625" style="24" customWidth="1"/>
    <col min="15875" max="15875" width="10.7109375" style="24" customWidth="1"/>
    <col min="15876" max="15876" width="44.85546875" style="24" customWidth="1"/>
    <col min="15877" max="15883" width="8.85546875" style="24"/>
    <col min="15884" max="15884" width="2.85546875" style="24" customWidth="1"/>
    <col min="15885" max="16128" width="8.85546875" style="24"/>
    <col min="16129" max="16129" width="36.5703125" style="24" customWidth="1"/>
    <col min="16130" max="16130" width="69.140625" style="24" customWidth="1"/>
    <col min="16131" max="16131" width="10.7109375" style="24" customWidth="1"/>
    <col min="16132" max="16132" width="44.85546875" style="24" customWidth="1"/>
    <col min="16133" max="16139" width="8.85546875" style="24"/>
    <col min="16140" max="16140" width="2.85546875" style="24" customWidth="1"/>
    <col min="16141" max="16384" width="8.85546875" style="24"/>
  </cols>
  <sheetData>
    <row r="1" spans="1:7" s="71" customFormat="1" ht="37.5" customHeight="1">
      <c r="A1" s="54" t="s">
        <v>84</v>
      </c>
    </row>
    <row r="2" spans="1:7" s="71" customFormat="1"/>
    <row r="3" spans="1:7" s="71" customFormat="1"/>
    <row r="4" spans="1:7" s="71" customFormat="1" ht="20.25">
      <c r="A4" s="73" t="s">
        <v>86</v>
      </c>
      <c r="B4" s="72">
        <v>2015</v>
      </c>
    </row>
    <row r="7" spans="1:7" ht="43.5" customHeight="1">
      <c r="A7" s="109" t="s">
        <v>2</v>
      </c>
      <c r="B7" s="109" t="s">
        <v>3</v>
      </c>
      <c r="C7" s="109" t="s">
        <v>4</v>
      </c>
      <c r="D7" s="109" t="s">
        <v>63</v>
      </c>
    </row>
    <row r="8" spans="1:7" ht="60" customHeight="1">
      <c r="A8" s="101" t="s">
        <v>64</v>
      </c>
      <c r="B8" s="95" t="s">
        <v>208</v>
      </c>
      <c r="C8" s="96">
        <v>0.1</v>
      </c>
      <c r="D8" s="98" t="s">
        <v>87</v>
      </c>
    </row>
    <row r="9" spans="1:7" ht="25.5" customHeight="1">
      <c r="A9" s="101" t="s">
        <v>99</v>
      </c>
      <c r="B9" s="97" t="s">
        <v>209</v>
      </c>
      <c r="C9" s="96">
        <v>0.4</v>
      </c>
      <c r="D9" s="98" t="s">
        <v>88</v>
      </c>
    </row>
    <row r="10" spans="1:7" ht="25.5" customHeight="1">
      <c r="A10" s="99" t="s">
        <v>65</v>
      </c>
      <c r="B10" s="97" t="s">
        <v>66</v>
      </c>
      <c r="C10" s="96">
        <v>0.5</v>
      </c>
      <c r="D10" s="98" t="s">
        <v>89</v>
      </c>
    </row>
    <row r="12" spans="1:7" ht="18">
      <c r="B12" s="55" t="s">
        <v>4</v>
      </c>
      <c r="C12" s="56">
        <f>SUM(C8,C9,C10)</f>
        <v>1</v>
      </c>
    </row>
    <row r="14" spans="1:7" s="1" customFormat="1" ht="18">
      <c r="A14" s="211" t="s">
        <v>103</v>
      </c>
      <c r="B14" s="211"/>
      <c r="C14" s="211"/>
      <c r="D14" s="211"/>
      <c r="E14" s="26"/>
      <c r="F14" s="26"/>
      <c r="G14" s="26"/>
    </row>
    <row r="15" spans="1:7" s="1" customFormat="1">
      <c r="D15" s="15"/>
      <c r="E15" s="15"/>
      <c r="F15" s="16"/>
      <c r="G15" s="16"/>
    </row>
    <row r="16" spans="1:7" s="1" customFormat="1">
      <c r="D16" s="15"/>
      <c r="E16" s="15"/>
      <c r="F16" s="16"/>
      <c r="G16" s="16"/>
    </row>
    <row r="17" spans="1:10" s="4" customFormat="1" ht="15">
      <c r="A17" s="110" t="s">
        <v>35</v>
      </c>
      <c r="B17" s="112" t="s">
        <v>104</v>
      </c>
      <c r="C17" s="65"/>
      <c r="D17" s="1"/>
      <c r="E17" s="1"/>
      <c r="F17" s="1"/>
      <c r="G17" s="1"/>
      <c r="H17" s="1"/>
      <c r="I17" s="1"/>
      <c r="J17" s="1"/>
    </row>
    <row r="18" spans="1:10" s="4" customFormat="1" ht="14.25">
      <c r="A18" s="111"/>
      <c r="B18" s="3"/>
      <c r="C18" s="1"/>
      <c r="D18" s="1"/>
      <c r="E18" s="1"/>
      <c r="F18" s="1"/>
      <c r="G18" s="1"/>
      <c r="H18" s="1"/>
      <c r="I18" s="1"/>
      <c r="J18" s="1"/>
    </row>
    <row r="19" spans="1:10" s="4" customFormat="1" ht="15">
      <c r="A19" s="110" t="s">
        <v>36</v>
      </c>
      <c r="B19" s="112" t="s">
        <v>104</v>
      </c>
      <c r="C19" s="65"/>
      <c r="D19" s="1"/>
      <c r="E19" s="1"/>
      <c r="F19" s="1"/>
      <c r="G19" s="1"/>
      <c r="H19" s="1"/>
      <c r="I19" s="1"/>
      <c r="J19" s="1"/>
    </row>
    <row r="20" spans="1:10" s="4" customFormat="1" ht="15.75">
      <c r="A20" s="106"/>
      <c r="B20" s="62"/>
      <c r="C20"/>
      <c r="D20"/>
      <c r="E20"/>
      <c r="F20"/>
      <c r="G20"/>
      <c r="H20"/>
      <c r="I20"/>
      <c r="J20" s="1"/>
    </row>
    <row r="21" spans="1:10" s="4" customFormat="1" ht="15">
      <c r="A21" s="107"/>
      <c r="B21"/>
      <c r="C21"/>
      <c r="D21"/>
      <c r="E21"/>
      <c r="F21"/>
      <c r="G21"/>
      <c r="H21"/>
      <c r="I21"/>
      <c r="J21" s="5"/>
    </row>
    <row r="22" spans="1:10" s="4" customFormat="1" ht="15">
      <c r="A22" s="113" t="s">
        <v>106</v>
      </c>
      <c r="B22" s="112" t="s">
        <v>104</v>
      </c>
      <c r="C22"/>
      <c r="D22"/>
      <c r="E22"/>
      <c r="F22"/>
      <c r="G22"/>
      <c r="H22"/>
      <c r="I22"/>
      <c r="J22" s="5"/>
    </row>
    <row r="23" spans="1:10" s="4" customFormat="1">
      <c r="A23" s="114"/>
      <c r="B23"/>
      <c r="C23"/>
      <c r="D23"/>
      <c r="E23"/>
      <c r="F23"/>
      <c r="G23"/>
      <c r="H23"/>
      <c r="I23"/>
      <c r="J23" s="5"/>
    </row>
    <row r="24" spans="1:10" s="4" customFormat="1" ht="15">
      <c r="A24" s="113" t="s">
        <v>105</v>
      </c>
      <c r="B24" s="112" t="s">
        <v>104</v>
      </c>
      <c r="C24"/>
      <c r="D24"/>
      <c r="E24"/>
      <c r="F24"/>
      <c r="G24"/>
      <c r="H24"/>
      <c r="I24"/>
      <c r="J24" s="5"/>
    </row>
    <row r="25" spans="1:10" s="25" customFormat="1"/>
    <row r="26" spans="1:10" s="25" customFormat="1"/>
    <row r="27" spans="1:10" s="25" customFormat="1"/>
    <row r="28" spans="1:10" s="25" customFormat="1"/>
    <row r="29" spans="1:10" s="25" customFormat="1"/>
    <row r="30" spans="1:10" s="25" customFormat="1"/>
    <row r="31" spans="1:10" s="25" customFormat="1"/>
    <row r="32" spans="1:10" s="25" customFormat="1"/>
    <row r="33" s="25" customFormat="1"/>
    <row r="34" s="25" customFormat="1"/>
    <row r="35" s="25" customFormat="1"/>
    <row r="36" s="25" customFormat="1"/>
    <row r="37" s="25" customFormat="1"/>
    <row r="38" s="25" customFormat="1"/>
    <row r="39" s="25" customFormat="1"/>
    <row r="40" s="25" customFormat="1"/>
    <row r="41" s="25" customFormat="1"/>
    <row r="42" s="25" customFormat="1"/>
    <row r="43" s="25" customFormat="1"/>
    <row r="44" s="25" customFormat="1"/>
    <row r="45" s="25" customFormat="1"/>
    <row r="46" s="25" customFormat="1"/>
    <row r="47" s="25" customFormat="1"/>
    <row r="48" s="25" customFormat="1"/>
    <row r="49" s="25" customFormat="1"/>
    <row r="50" s="25" customFormat="1"/>
    <row r="51" s="25" customFormat="1"/>
    <row r="52" s="25" customFormat="1"/>
    <row r="53" s="25" customFormat="1"/>
    <row r="54" s="25" customFormat="1"/>
    <row r="55" s="25" customFormat="1"/>
    <row r="56" s="25" customFormat="1"/>
    <row r="57" s="25" customFormat="1"/>
    <row r="58" s="25" customFormat="1"/>
    <row r="59" s="25" customFormat="1"/>
    <row r="60" s="25" customFormat="1"/>
    <row r="61" s="25" customFormat="1"/>
    <row r="62" s="25" customFormat="1"/>
    <row r="63" s="25" customFormat="1"/>
    <row r="64" s="25" customFormat="1"/>
    <row r="65" s="25" customFormat="1"/>
    <row r="66" s="25" customFormat="1"/>
    <row r="67" s="25" customFormat="1"/>
    <row r="68" s="25" customFormat="1"/>
    <row r="69" s="25" customFormat="1"/>
    <row r="70" s="25" customFormat="1"/>
    <row r="71" s="25" customFormat="1"/>
    <row r="72" s="25" customFormat="1"/>
    <row r="73" s="25" customFormat="1"/>
    <row r="74" s="25" customFormat="1"/>
    <row r="75" s="25" customFormat="1"/>
    <row r="76" s="25" customFormat="1"/>
    <row r="77" s="25" customFormat="1"/>
    <row r="78" s="25" customFormat="1"/>
    <row r="79" s="25" customFormat="1"/>
    <row r="80" s="25" customFormat="1"/>
    <row r="81" s="25" customFormat="1"/>
    <row r="82" s="25" customFormat="1"/>
    <row r="83" s="25" customFormat="1"/>
    <row r="84" s="25" customFormat="1"/>
    <row r="85" s="25" customFormat="1"/>
    <row r="86" s="25" customFormat="1"/>
    <row r="87" s="25" customFormat="1"/>
    <row r="88" s="25" customFormat="1"/>
    <row r="89" s="25" customFormat="1"/>
    <row r="90" s="25" customFormat="1"/>
    <row r="91" s="25" customFormat="1"/>
    <row r="92" s="25" customFormat="1"/>
    <row r="93" s="25" customFormat="1"/>
    <row r="94" s="25" customFormat="1"/>
    <row r="95" s="25" customFormat="1"/>
    <row r="96" s="25" customFormat="1"/>
    <row r="97" s="25" customFormat="1"/>
    <row r="98" s="25" customFormat="1"/>
    <row r="99" s="25" customFormat="1"/>
    <row r="100" s="25" customFormat="1"/>
    <row r="101" s="25" customFormat="1"/>
    <row r="102" s="25" customFormat="1"/>
    <row r="103" s="25" customFormat="1"/>
    <row r="104" s="25" customFormat="1"/>
    <row r="105" s="25" customFormat="1"/>
    <row r="106" s="25" customFormat="1"/>
    <row r="107" s="25" customFormat="1"/>
    <row r="108" s="25" customFormat="1"/>
    <row r="109" s="25" customFormat="1"/>
    <row r="110" s="25" customFormat="1"/>
    <row r="111" s="25" customFormat="1"/>
    <row r="112" s="25" customFormat="1"/>
    <row r="113" s="25" customFormat="1"/>
    <row r="114" s="25" customFormat="1"/>
    <row r="115" s="25" customFormat="1"/>
    <row r="116" s="25" customFormat="1"/>
    <row r="117" s="25" customFormat="1"/>
    <row r="118" s="25" customFormat="1"/>
    <row r="119" s="25" customFormat="1"/>
    <row r="120" s="25" customFormat="1"/>
    <row r="121" s="25" customFormat="1"/>
    <row r="122" s="25" customFormat="1"/>
    <row r="123" s="25" customFormat="1"/>
    <row r="124" s="25" customFormat="1"/>
    <row r="125" s="25" customFormat="1"/>
    <row r="126" s="25" customFormat="1"/>
    <row r="127" s="25" customFormat="1"/>
    <row r="128" s="25" customFormat="1"/>
    <row r="129" s="25" customFormat="1"/>
    <row r="130" s="25" customFormat="1"/>
    <row r="131" s="25" customFormat="1"/>
    <row r="132" s="25" customFormat="1"/>
    <row r="133" s="25" customFormat="1"/>
    <row r="134" s="25" customFormat="1"/>
    <row r="135" s="25" customFormat="1"/>
    <row r="136" s="25" customFormat="1"/>
    <row r="137" s="25" customFormat="1"/>
    <row r="138" s="25" customFormat="1"/>
    <row r="139" s="25" customFormat="1"/>
    <row r="140" s="25" customFormat="1"/>
    <row r="141" s="25" customFormat="1"/>
    <row r="142" s="25" customFormat="1"/>
    <row r="143" s="25" customFormat="1"/>
    <row r="144" s="25" customFormat="1"/>
    <row r="145" s="25" customFormat="1"/>
    <row r="146" s="25" customFormat="1"/>
    <row r="147" s="25" customFormat="1"/>
    <row r="148" s="25" customFormat="1"/>
    <row r="149" s="25" customFormat="1"/>
    <row r="150" s="25" customFormat="1"/>
    <row r="151" s="25" customFormat="1"/>
    <row r="152" s="25" customFormat="1"/>
    <row r="153" s="25" customFormat="1"/>
    <row r="154" s="25" customFormat="1"/>
    <row r="155" s="25" customFormat="1"/>
    <row r="156" s="25" customFormat="1"/>
    <row r="157" s="25" customFormat="1"/>
    <row r="158" s="25" customFormat="1"/>
    <row r="159" s="25" customFormat="1"/>
    <row r="160" s="25" customFormat="1"/>
    <row r="161" s="25" customFormat="1"/>
    <row r="162" s="25" customFormat="1"/>
    <row r="163" s="25" customFormat="1"/>
    <row r="164" s="25" customFormat="1"/>
    <row r="165" s="25" customFormat="1"/>
    <row r="166" s="25" customFormat="1"/>
    <row r="167" s="25" customFormat="1"/>
    <row r="168" s="25" customFormat="1"/>
    <row r="169" s="25" customFormat="1"/>
    <row r="170" s="25" customFormat="1"/>
    <row r="171" s="25" customFormat="1"/>
    <row r="172" s="25" customFormat="1"/>
    <row r="173" s="25" customFormat="1"/>
    <row r="174" s="25" customFormat="1"/>
    <row r="175" s="25" customFormat="1"/>
    <row r="176" s="25" customFormat="1"/>
    <row r="177" s="25" customFormat="1"/>
    <row r="178" s="25" customFormat="1"/>
    <row r="179" s="25" customFormat="1"/>
    <row r="180" s="25" customFormat="1"/>
    <row r="181" s="25" customFormat="1"/>
    <row r="182" s="25" customFormat="1"/>
    <row r="183" s="25" customFormat="1"/>
    <row r="184" s="25" customFormat="1"/>
    <row r="185" s="25" customFormat="1"/>
    <row r="186" s="25" customFormat="1"/>
    <row r="187" s="25" customFormat="1"/>
    <row r="188" s="25" customFormat="1"/>
    <row r="189" s="25" customFormat="1"/>
    <row r="190" s="25" customFormat="1"/>
    <row r="191" s="25" customFormat="1"/>
    <row r="192" s="25" customFormat="1"/>
    <row r="193" s="25" customFormat="1"/>
    <row r="194" s="25" customFormat="1"/>
    <row r="195" s="25" customFormat="1"/>
    <row r="196" s="25" customFormat="1"/>
    <row r="197" s="25" customFormat="1"/>
    <row r="198" s="25" customFormat="1"/>
    <row r="199" s="25" customFormat="1"/>
    <row r="200" s="25" customFormat="1"/>
    <row r="201" s="25" customFormat="1"/>
    <row r="202" s="25" customFormat="1"/>
    <row r="203" s="25" customFormat="1"/>
    <row r="204" s="25" customFormat="1"/>
    <row r="205" s="25" customFormat="1"/>
    <row r="206" s="25" customFormat="1"/>
    <row r="207" s="25" customFormat="1"/>
    <row r="208" s="25" customFormat="1"/>
    <row r="209" s="25" customFormat="1"/>
    <row r="210" s="25" customFormat="1"/>
    <row r="211" s="25" customFormat="1"/>
    <row r="212" s="25" customFormat="1"/>
    <row r="213" s="25" customFormat="1"/>
    <row r="214" s="25" customFormat="1"/>
    <row r="215" s="25" customFormat="1"/>
    <row r="216" s="25" customFormat="1"/>
    <row r="217" s="25" customFormat="1"/>
    <row r="218" s="25" customFormat="1"/>
    <row r="219" s="25" customFormat="1"/>
    <row r="220" s="25" customFormat="1"/>
    <row r="221" s="25" customFormat="1"/>
    <row r="222" s="25" customFormat="1"/>
    <row r="223" s="25" customFormat="1"/>
    <row r="224" s="25" customFormat="1"/>
    <row r="225" s="25" customFormat="1"/>
    <row r="226" s="25" customFormat="1"/>
    <row r="227" s="25" customFormat="1"/>
    <row r="228" s="25" customFormat="1"/>
    <row r="229" s="25" customFormat="1"/>
    <row r="230" s="25" customFormat="1"/>
    <row r="231" s="25" customFormat="1"/>
    <row r="232" s="25" customFormat="1"/>
    <row r="233" s="25" customFormat="1"/>
    <row r="234" s="25" customFormat="1"/>
    <row r="235" s="25" customFormat="1"/>
    <row r="236" s="25" customFormat="1"/>
    <row r="237" s="25" customFormat="1"/>
    <row r="238" s="25" customFormat="1"/>
    <row r="239" s="25" customFormat="1"/>
    <row r="240" s="25" customFormat="1"/>
    <row r="241" s="25" customFormat="1"/>
    <row r="242" s="25" customFormat="1"/>
    <row r="243" s="25" customFormat="1"/>
    <row r="244" s="25" customFormat="1"/>
    <row r="245" s="25" customFormat="1"/>
    <row r="246" s="25" customFormat="1"/>
    <row r="247" s="25" customFormat="1"/>
    <row r="248" s="25" customFormat="1"/>
    <row r="249" s="25" customFormat="1"/>
    <row r="250" s="25" customFormat="1"/>
    <row r="251" s="25" customFormat="1"/>
    <row r="252" s="25" customFormat="1"/>
    <row r="253" s="25" customFormat="1"/>
    <row r="254" s="25" customFormat="1"/>
    <row r="255" s="25" customFormat="1"/>
    <row r="256" s="25" customFormat="1"/>
    <row r="257" s="25" customFormat="1"/>
    <row r="258" s="25" customFormat="1"/>
    <row r="259" s="25" customFormat="1"/>
    <row r="260" s="25" customFormat="1"/>
    <row r="261" s="25" customFormat="1"/>
    <row r="262" s="25" customFormat="1"/>
    <row r="263" s="25" customFormat="1"/>
    <row r="264" s="25" customFormat="1"/>
    <row r="265" s="25" customFormat="1"/>
    <row r="266" s="25" customFormat="1"/>
    <row r="267" s="25" customFormat="1"/>
    <row r="268" s="25" customFormat="1"/>
    <row r="269" s="25" customFormat="1"/>
    <row r="270" s="25" customFormat="1"/>
    <row r="271" s="25" customFormat="1"/>
    <row r="272" s="25" customFormat="1"/>
    <row r="273" s="25" customFormat="1"/>
    <row r="274" s="25" customFormat="1"/>
    <row r="275" s="25" customFormat="1"/>
    <row r="276" s="25" customFormat="1"/>
    <row r="277" s="25" customFormat="1"/>
    <row r="278" s="25" customFormat="1"/>
    <row r="279" s="25" customFormat="1"/>
    <row r="280" s="25" customFormat="1"/>
    <row r="281" s="25" customFormat="1"/>
    <row r="282" s="25" customFormat="1"/>
    <row r="283" s="25" customFormat="1"/>
    <row r="284" s="25" customFormat="1"/>
    <row r="285" s="25" customFormat="1"/>
    <row r="286" s="25" customFormat="1"/>
    <row r="287" s="25" customFormat="1"/>
    <row r="288" s="25" customFormat="1"/>
    <row r="289" s="25" customFormat="1"/>
    <row r="290" s="25" customFormat="1"/>
    <row r="291" s="25" customFormat="1"/>
    <row r="292" s="25" customFormat="1"/>
    <row r="293" s="25" customFormat="1"/>
    <row r="294" s="25" customFormat="1"/>
    <row r="295" s="25" customFormat="1"/>
    <row r="296" s="25" customFormat="1"/>
    <row r="297" s="25" customFormat="1"/>
    <row r="298" s="25" customFormat="1"/>
    <row r="299" s="25" customFormat="1"/>
    <row r="300" s="25" customFormat="1"/>
    <row r="301" s="25" customFormat="1"/>
    <row r="302" s="25" customFormat="1"/>
    <row r="303" s="25" customFormat="1"/>
    <row r="304" s="25" customFormat="1"/>
    <row r="305" s="25" customFormat="1"/>
    <row r="306" s="25" customFormat="1"/>
    <row r="307" s="25" customFormat="1"/>
    <row r="308" s="25" customFormat="1"/>
    <row r="309" s="25" customFormat="1"/>
    <row r="310" s="25" customFormat="1"/>
    <row r="311" s="25" customFormat="1"/>
    <row r="312" s="25" customFormat="1"/>
    <row r="313" s="25" customFormat="1"/>
    <row r="314" s="25" customFormat="1"/>
    <row r="315" s="25" customFormat="1"/>
    <row r="316" s="25" customFormat="1"/>
    <row r="317" s="25" customFormat="1"/>
    <row r="318" s="25" customFormat="1"/>
    <row r="319" s="25" customFormat="1"/>
    <row r="320" s="25" customFormat="1"/>
    <row r="321" s="25" customFormat="1"/>
    <row r="322" s="25" customFormat="1"/>
    <row r="323" s="25" customFormat="1"/>
    <row r="324" s="25" customFormat="1"/>
    <row r="325" s="25" customFormat="1"/>
    <row r="326" s="25" customFormat="1"/>
    <row r="327" s="25" customFormat="1"/>
    <row r="328" s="25" customFormat="1"/>
    <row r="329" s="25" customFormat="1"/>
    <row r="330" s="25" customFormat="1"/>
    <row r="331" s="25" customFormat="1"/>
    <row r="332" s="25" customFormat="1"/>
    <row r="333" s="25" customFormat="1"/>
    <row r="334" s="25" customFormat="1"/>
    <row r="335" s="25" customFormat="1"/>
    <row r="336" s="25" customFormat="1"/>
    <row r="337" s="25" customFormat="1"/>
    <row r="338" s="25" customFormat="1"/>
    <row r="339" s="25" customFormat="1"/>
    <row r="340" s="25" customFormat="1"/>
    <row r="341" s="25" customFormat="1"/>
    <row r="342" s="25" customFormat="1"/>
    <row r="343" s="25" customFormat="1"/>
    <row r="344" s="25" customFormat="1"/>
    <row r="345" s="25" customFormat="1"/>
    <row r="346" s="25" customFormat="1"/>
    <row r="347" s="25" customFormat="1"/>
    <row r="348" s="25" customFormat="1"/>
    <row r="349" s="25" customFormat="1"/>
    <row r="350" s="25" customFormat="1"/>
    <row r="351" s="25" customFormat="1"/>
    <row r="352" s="25" customFormat="1"/>
    <row r="353" s="25" customFormat="1"/>
    <row r="354" s="25" customFormat="1"/>
    <row r="355" s="25" customFormat="1"/>
    <row r="356" s="25" customFormat="1"/>
    <row r="357" s="25" customFormat="1"/>
    <row r="358" s="25" customFormat="1"/>
    <row r="359" s="25" customFormat="1"/>
    <row r="360" s="25" customFormat="1"/>
    <row r="361" s="25" customFormat="1"/>
    <row r="362" s="25" customFormat="1"/>
    <row r="363" s="25" customFormat="1"/>
    <row r="364" s="25" customFormat="1"/>
    <row r="365" s="25" customFormat="1"/>
    <row r="366" s="25" customFormat="1"/>
    <row r="367" s="25" customFormat="1"/>
    <row r="368" s="25" customFormat="1"/>
    <row r="369" s="25" customFormat="1"/>
    <row r="370" s="25" customFormat="1"/>
    <row r="371" s="25" customFormat="1"/>
    <row r="372" s="25" customFormat="1"/>
    <row r="373" s="25" customFormat="1"/>
    <row r="374" s="25" customFormat="1"/>
    <row r="375" s="25" customFormat="1"/>
    <row r="376" s="25" customFormat="1"/>
    <row r="377" s="25" customFormat="1"/>
    <row r="378" s="25" customFormat="1"/>
    <row r="379" s="25" customFormat="1"/>
    <row r="380" s="25" customFormat="1"/>
    <row r="381" s="25" customFormat="1"/>
    <row r="382" s="25" customFormat="1"/>
    <row r="383" s="25" customFormat="1"/>
  </sheetData>
  <mergeCells count="1">
    <mergeCell ref="A14:D14"/>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pageSetUpPr fitToPage="1"/>
  </sheetPr>
  <dimension ref="A1:K417"/>
  <sheetViews>
    <sheetView showGridLines="0" tabSelected="1" topLeftCell="A21" zoomScaleNormal="100" zoomScaleSheetLayoutView="85" zoomScalePageLayoutView="55" workbookViewId="0">
      <selection activeCell="A25" sqref="A25"/>
    </sheetView>
  </sheetViews>
  <sheetFormatPr defaultColWidth="8.85546875" defaultRowHeight="12.75"/>
  <cols>
    <col min="1" max="1" width="62.5703125" style="1" customWidth="1"/>
    <col min="2" max="2" width="12.7109375" style="1" customWidth="1"/>
    <col min="3" max="3" width="47.140625" style="1" customWidth="1"/>
    <col min="4" max="4" width="21.85546875" style="1" customWidth="1"/>
    <col min="5" max="5" width="17.7109375" style="1" customWidth="1"/>
    <col min="6" max="6" width="25.5703125" style="1" customWidth="1"/>
    <col min="7" max="7" width="20.7109375" style="1" customWidth="1"/>
    <col min="8" max="11" width="8.85546875" style="1"/>
    <col min="12" max="12" width="2.85546875" style="1" customWidth="1"/>
    <col min="13" max="16384" width="8.85546875" style="1"/>
  </cols>
  <sheetData>
    <row r="1" spans="1:11" s="3" customFormat="1" ht="26.25">
      <c r="A1" s="58" t="s">
        <v>85</v>
      </c>
      <c r="B1" s="59"/>
    </row>
    <row r="2" spans="1:11">
      <c r="A2" s="27"/>
      <c r="B2" s="27"/>
    </row>
    <row r="3" spans="1:11">
      <c r="A3" s="27"/>
      <c r="B3" s="27"/>
    </row>
    <row r="4" spans="1:11" ht="20.25">
      <c r="A4" s="57" t="s">
        <v>86</v>
      </c>
      <c r="B4" s="69">
        <v>2015</v>
      </c>
    </row>
    <row r="6" spans="1:11" ht="18">
      <c r="A6" s="211" t="s">
        <v>67</v>
      </c>
      <c r="B6" s="211"/>
      <c r="C6" s="211"/>
      <c r="D6" s="211"/>
      <c r="E6" s="26"/>
      <c r="F6" s="26"/>
      <c r="G6" s="26"/>
    </row>
    <row r="8" spans="1:11" ht="46.5" customHeight="1">
      <c r="A8" s="214" t="s">
        <v>72</v>
      </c>
      <c r="B8" s="215"/>
      <c r="C8" s="215"/>
      <c r="D8" s="215"/>
      <c r="E8" s="215"/>
      <c r="F8" s="215"/>
      <c r="G8" s="215"/>
    </row>
    <row r="9" spans="1:11" ht="22.5" customHeight="1"/>
    <row r="10" spans="1:11" ht="20.25">
      <c r="A10" s="217" t="s">
        <v>96</v>
      </c>
      <c r="B10" s="217"/>
      <c r="C10" s="217"/>
      <c r="D10" s="217"/>
    </row>
    <row r="11" spans="1:11">
      <c r="D11" s="32" t="s">
        <v>80</v>
      </c>
      <c r="E11" s="218" t="s">
        <v>81</v>
      </c>
      <c r="F11" s="218"/>
      <c r="G11" s="218"/>
    </row>
    <row r="12" spans="1:11" ht="25.5">
      <c r="A12" s="44" t="s">
        <v>3</v>
      </c>
      <c r="B12" s="44" t="s">
        <v>57</v>
      </c>
      <c r="C12" s="45" t="s">
        <v>54</v>
      </c>
      <c r="D12" s="45" t="s">
        <v>55</v>
      </c>
      <c r="E12" s="36" t="s">
        <v>56</v>
      </c>
      <c r="F12" s="36" t="s">
        <v>78</v>
      </c>
      <c r="G12" s="36" t="s">
        <v>77</v>
      </c>
    </row>
    <row r="13" spans="1:11" ht="25.5">
      <c r="A13" s="61" t="s">
        <v>154</v>
      </c>
      <c r="B13" s="42">
        <v>0.7</v>
      </c>
      <c r="C13" s="43" t="s">
        <v>73</v>
      </c>
      <c r="D13" s="46">
        <v>1</v>
      </c>
      <c r="E13" s="47"/>
      <c r="F13" s="48"/>
      <c r="G13" s="49">
        <f>F13*B13</f>
        <v>0</v>
      </c>
      <c r="H13" s="27"/>
      <c r="I13" s="27"/>
      <c r="J13" s="27"/>
      <c r="K13" s="27"/>
    </row>
    <row r="14" spans="1:11">
      <c r="B14" s="19"/>
    </row>
    <row r="15" spans="1:11" ht="15.75" hidden="1">
      <c r="A15" s="23"/>
      <c r="B15" s="21"/>
      <c r="C15" s="22"/>
    </row>
    <row r="16" spans="1:11" ht="20.25" hidden="1">
      <c r="A16" s="221" t="s">
        <v>97</v>
      </c>
      <c r="B16" s="221"/>
      <c r="C16" s="221"/>
      <c r="D16" s="221"/>
    </row>
    <row r="17" spans="1:7" hidden="1">
      <c r="D17" s="28" t="s">
        <v>80</v>
      </c>
      <c r="E17" s="218" t="s">
        <v>81</v>
      </c>
      <c r="F17" s="218"/>
      <c r="G17" s="218"/>
    </row>
    <row r="18" spans="1:7" ht="25.5" hidden="1">
      <c r="A18" s="44" t="s">
        <v>3</v>
      </c>
      <c r="B18" s="44" t="s">
        <v>57</v>
      </c>
      <c r="C18" s="44" t="s">
        <v>54</v>
      </c>
      <c r="D18" s="45" t="s">
        <v>55</v>
      </c>
      <c r="E18" s="36" t="s">
        <v>56</v>
      </c>
      <c r="F18" s="36" t="s">
        <v>78</v>
      </c>
      <c r="G18" s="36" t="s">
        <v>77</v>
      </c>
    </row>
    <row r="19" spans="1:7" ht="25.5" hidden="1">
      <c r="A19" s="61" t="s">
        <v>76</v>
      </c>
      <c r="B19" s="42"/>
      <c r="C19" s="20" t="s">
        <v>74</v>
      </c>
      <c r="D19" s="50" t="s">
        <v>75</v>
      </c>
      <c r="E19" s="51" t="s">
        <v>79</v>
      </c>
      <c r="F19" s="48"/>
      <c r="G19" s="52">
        <f>F19*B19</f>
        <v>0</v>
      </c>
    </row>
    <row r="20" spans="1:7" hidden="1"/>
    <row r="22" spans="1:7" ht="20.25">
      <c r="A22" s="221" t="s">
        <v>98</v>
      </c>
      <c r="B22" s="221"/>
      <c r="C22" s="221"/>
      <c r="D22" s="221"/>
    </row>
    <row r="23" spans="1:7">
      <c r="D23" s="32" t="s">
        <v>80</v>
      </c>
      <c r="E23" s="218" t="s">
        <v>81</v>
      </c>
      <c r="F23" s="218"/>
      <c r="G23" s="218"/>
    </row>
    <row r="24" spans="1:7" ht="25.5">
      <c r="A24" s="38" t="s">
        <v>3</v>
      </c>
      <c r="B24" s="38" t="s">
        <v>57</v>
      </c>
      <c r="C24" s="38" t="s">
        <v>54</v>
      </c>
      <c r="D24" s="39" t="s">
        <v>164</v>
      </c>
      <c r="E24" s="36" t="s">
        <v>173</v>
      </c>
      <c r="F24" s="36" t="s">
        <v>78</v>
      </c>
      <c r="G24" s="36" t="s">
        <v>77</v>
      </c>
    </row>
    <row r="25" spans="1:7" ht="204">
      <c r="A25" s="160" t="s">
        <v>160</v>
      </c>
      <c r="B25" s="222">
        <v>0.3</v>
      </c>
      <c r="C25" s="150" t="s">
        <v>165</v>
      </c>
      <c r="D25" s="155" t="s">
        <v>166</v>
      </c>
      <c r="E25" s="167" t="s">
        <v>223</v>
      </c>
      <c r="F25" s="223">
        <f>SUM(E25:E28)/4</f>
        <v>0</v>
      </c>
      <c r="G25" s="216">
        <f>F25*B25</f>
        <v>0</v>
      </c>
    </row>
    <row r="26" spans="1:7" ht="25.5">
      <c r="A26" s="161" t="s">
        <v>161</v>
      </c>
      <c r="B26" s="222"/>
      <c r="C26" s="150" t="s">
        <v>167</v>
      </c>
      <c r="D26" s="155" t="s">
        <v>168</v>
      </c>
      <c r="E26" s="53"/>
      <c r="F26" s="223"/>
      <c r="G26" s="216"/>
    </row>
    <row r="27" spans="1:7" ht="140.25">
      <c r="A27" s="161" t="s">
        <v>162</v>
      </c>
      <c r="B27" s="222"/>
      <c r="C27" s="150" t="s">
        <v>169</v>
      </c>
      <c r="D27" s="155" t="s">
        <v>170</v>
      </c>
      <c r="E27" s="53" t="s">
        <v>222</v>
      </c>
      <c r="F27" s="223"/>
      <c r="G27" s="216"/>
    </row>
    <row r="28" spans="1:7" ht="38.25">
      <c r="A28" s="161" t="s">
        <v>163</v>
      </c>
      <c r="B28" s="222"/>
      <c r="C28" s="150" t="s">
        <v>171</v>
      </c>
      <c r="D28" s="162" t="s">
        <v>172</v>
      </c>
      <c r="E28" s="53"/>
      <c r="F28" s="223"/>
      <c r="G28" s="216"/>
    </row>
    <row r="31" spans="1:7" ht="36">
      <c r="A31" s="40" t="s">
        <v>102</v>
      </c>
      <c r="B31" s="41">
        <f>B13+B19+B25</f>
        <v>1</v>
      </c>
      <c r="D31" s="129"/>
    </row>
    <row r="33" spans="1:7">
      <c r="A33" s="136" t="s">
        <v>111</v>
      </c>
    </row>
    <row r="34" spans="1:7" ht="9.75" customHeight="1"/>
    <row r="35" spans="1:7" ht="25.5">
      <c r="A35" s="44" t="s">
        <v>141</v>
      </c>
      <c r="B35" s="44" t="s">
        <v>130</v>
      </c>
    </row>
    <row r="36" spans="1:7">
      <c r="A36" s="126" t="s">
        <v>142</v>
      </c>
      <c r="B36" s="137" t="s">
        <v>144</v>
      </c>
    </row>
    <row r="37" spans="1:7">
      <c r="A37" s="126" t="s">
        <v>143</v>
      </c>
      <c r="B37" s="137" t="s">
        <v>137</v>
      </c>
    </row>
    <row r="38" spans="1:7">
      <c r="A38" s="126" t="s">
        <v>145</v>
      </c>
      <c r="B38" s="137" t="s">
        <v>152</v>
      </c>
    </row>
    <row r="39" spans="1:7">
      <c r="A39" s="126" t="s">
        <v>146</v>
      </c>
      <c r="B39" s="137" t="s">
        <v>139</v>
      </c>
    </row>
    <row r="42" spans="1:7" ht="18">
      <c r="A42" s="211" t="s">
        <v>68</v>
      </c>
      <c r="B42" s="211"/>
      <c r="C42" s="211"/>
      <c r="D42" s="211"/>
      <c r="E42" s="26"/>
      <c r="F42" s="26"/>
      <c r="G42" s="26"/>
    </row>
    <row r="45" spans="1:7" ht="18">
      <c r="C45" s="219" t="s">
        <v>82</v>
      </c>
      <c r="D45" s="219"/>
      <c r="E45" s="219"/>
      <c r="F45" s="220"/>
      <c r="G45" s="37">
        <f>G13+G19+G25</f>
        <v>0</v>
      </c>
    </row>
    <row r="48" spans="1:7" ht="18">
      <c r="A48" s="211" t="s">
        <v>103</v>
      </c>
      <c r="B48" s="211"/>
      <c r="C48" s="211"/>
      <c r="D48" s="211"/>
      <c r="E48" s="26"/>
      <c r="F48" s="26"/>
      <c r="G48" s="26"/>
    </row>
    <row r="49" spans="1:10">
      <c r="D49" s="15"/>
      <c r="E49" s="15"/>
      <c r="F49" s="16"/>
      <c r="G49" s="16"/>
    </row>
    <row r="50" spans="1:10">
      <c r="D50" s="15"/>
      <c r="E50" s="15"/>
      <c r="F50" s="16"/>
      <c r="G50" s="16"/>
    </row>
    <row r="51" spans="1:10" s="4" customFormat="1" ht="15">
      <c r="A51" s="102" t="s">
        <v>35</v>
      </c>
      <c r="B51" s="212"/>
      <c r="C51" s="213"/>
      <c r="D51" s="1"/>
      <c r="E51" s="1"/>
      <c r="F51" s="1"/>
      <c r="G51" s="1"/>
      <c r="H51" s="1"/>
      <c r="I51" s="1"/>
      <c r="J51" s="1"/>
    </row>
    <row r="52" spans="1:10" s="4" customFormat="1" ht="14.25">
      <c r="A52" s="103"/>
      <c r="B52" s="1"/>
      <c r="C52" s="1"/>
      <c r="D52" s="1"/>
      <c r="E52" s="1"/>
      <c r="F52" s="1"/>
      <c r="G52" s="1"/>
      <c r="H52" s="1"/>
      <c r="I52" s="1"/>
      <c r="J52" s="1"/>
    </row>
    <row r="53" spans="1:10" s="4" customFormat="1" ht="15">
      <c r="A53" s="102" t="s">
        <v>36</v>
      </c>
      <c r="B53" s="104"/>
      <c r="C53" s="105"/>
      <c r="D53" s="1"/>
      <c r="E53" s="1"/>
      <c r="F53" s="1"/>
      <c r="G53" s="1"/>
      <c r="H53" s="1"/>
      <c r="I53" s="1"/>
      <c r="J53" s="1"/>
    </row>
    <row r="54" spans="1:10" s="4" customFormat="1" ht="15.75">
      <c r="A54" s="106"/>
      <c r="B54"/>
      <c r="C54"/>
      <c r="D54"/>
      <c r="E54"/>
      <c r="F54"/>
      <c r="G54"/>
      <c r="H54"/>
      <c r="I54"/>
      <c r="J54" s="1"/>
    </row>
    <row r="55" spans="1:10" s="4" customFormat="1" ht="15">
      <c r="A55" s="107"/>
      <c r="B55"/>
      <c r="C55"/>
      <c r="D55"/>
      <c r="E55"/>
      <c r="F55"/>
      <c r="G55"/>
      <c r="H55"/>
      <c r="I55"/>
      <c r="J55" s="5"/>
    </row>
    <row r="56" spans="1:10" s="4" customFormat="1" ht="15">
      <c r="A56" s="107" t="s">
        <v>48</v>
      </c>
      <c r="B56"/>
      <c r="C56"/>
      <c r="D56"/>
      <c r="E56"/>
      <c r="F56"/>
      <c r="G56"/>
      <c r="H56"/>
      <c r="I56"/>
      <c r="J56" s="5"/>
    </row>
    <row r="57" spans="1:10" s="4" customFormat="1">
      <c r="A57" s="108"/>
      <c r="B57"/>
      <c r="C57"/>
      <c r="D57"/>
      <c r="E57"/>
      <c r="F57"/>
      <c r="G57"/>
      <c r="H57"/>
      <c r="I57"/>
      <c r="J57" s="5"/>
    </row>
    <row r="58" spans="1:10" s="4" customFormat="1" ht="15">
      <c r="A58" s="107" t="s">
        <v>40</v>
      </c>
      <c r="B58"/>
      <c r="C58"/>
      <c r="D58"/>
      <c r="E58"/>
      <c r="F58"/>
      <c r="G58"/>
      <c r="H58"/>
      <c r="I58"/>
      <c r="J58" s="5"/>
    </row>
    <row r="61" spans="1:10" s="3" customFormat="1"/>
    <row r="62" spans="1:10" s="3" customFormat="1"/>
    <row r="63" spans="1:10" s="3" customFormat="1"/>
    <row r="64" spans="1:10"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row r="146" s="3" customFormat="1"/>
    <row r="147" s="3" customFormat="1"/>
    <row r="148" s="3" customFormat="1"/>
    <row r="149" s="3" customFormat="1"/>
    <row r="150" s="3" customFormat="1"/>
    <row r="151" s="3" customFormat="1"/>
    <row r="152" s="3" customFormat="1"/>
    <row r="153" s="3" customFormat="1"/>
    <row r="154" s="3" customFormat="1"/>
    <row r="155" s="3" customFormat="1"/>
    <row r="156" s="3" customFormat="1"/>
    <row r="157" s="3" customFormat="1"/>
    <row r="158" s="3" customFormat="1"/>
    <row r="159" s="3" customFormat="1"/>
    <row r="160" s="3" customFormat="1"/>
    <row r="161" s="3" customFormat="1"/>
    <row r="162" s="3" customFormat="1"/>
    <row r="163" s="3" customFormat="1"/>
    <row r="164" s="3" customFormat="1"/>
    <row r="165" s="3" customFormat="1"/>
    <row r="166" s="3" customFormat="1"/>
    <row r="167" s="3" customFormat="1"/>
    <row r="168" s="3" customFormat="1"/>
    <row r="169" s="3" customFormat="1"/>
    <row r="170" s="3" customFormat="1"/>
    <row r="171" s="3" customFormat="1"/>
    <row r="172" s="3" customFormat="1"/>
    <row r="173" s="3" customFormat="1"/>
    <row r="174" s="3" customFormat="1"/>
    <row r="175" s="3" customFormat="1"/>
    <row r="176" s="3" customFormat="1"/>
    <row r="177" s="3" customFormat="1"/>
    <row r="178" s="3" customFormat="1"/>
    <row r="179" s="3" customFormat="1"/>
    <row r="180" s="3" customFormat="1"/>
    <row r="181" s="3" customFormat="1"/>
    <row r="182" s="3" customFormat="1"/>
    <row r="183" s="3" customFormat="1"/>
    <row r="184" s="3" customFormat="1"/>
    <row r="185" s="3" customFormat="1"/>
    <row r="186" s="3" customFormat="1"/>
    <row r="187" s="3" customFormat="1"/>
    <row r="188" s="3" customFormat="1"/>
    <row r="189" s="3" customFormat="1"/>
    <row r="190" s="3" customFormat="1"/>
    <row r="191" s="3" customFormat="1"/>
    <row r="192" s="3" customFormat="1"/>
    <row r="193" s="3" customFormat="1"/>
    <row r="194" s="3" customFormat="1"/>
    <row r="195" s="3" customFormat="1"/>
    <row r="196" s="3" customFormat="1"/>
    <row r="197" s="3" customFormat="1"/>
    <row r="198" s="3" customFormat="1"/>
    <row r="199" s="3" customFormat="1"/>
    <row r="200" s="3" customFormat="1"/>
    <row r="201" s="3" customFormat="1"/>
    <row r="202" s="3" customFormat="1"/>
    <row r="203" s="3" customFormat="1"/>
    <row r="204" s="3" customFormat="1"/>
    <row r="205" s="3" customFormat="1"/>
    <row r="206" s="3" customFormat="1"/>
    <row r="207" s="3" customFormat="1"/>
    <row r="208" s="3" customFormat="1"/>
    <row r="209" s="3" customFormat="1"/>
    <row r="210" s="3" customFormat="1"/>
    <row r="211" s="3" customFormat="1"/>
    <row r="212" s="3" customFormat="1"/>
    <row r="213" s="3" customFormat="1"/>
    <row r="214" s="3" customFormat="1"/>
    <row r="215" s="3" customFormat="1"/>
    <row r="216" s="3" customFormat="1"/>
    <row r="217" s="3" customFormat="1"/>
    <row r="218" s="3" customFormat="1"/>
    <row r="219" s="3" customFormat="1"/>
    <row r="220" s="3" customFormat="1"/>
    <row r="221" s="3" customFormat="1"/>
    <row r="222" s="3" customFormat="1"/>
    <row r="223" s="3" customFormat="1"/>
    <row r="224" s="3" customFormat="1"/>
    <row r="225" s="3" customFormat="1"/>
    <row r="226" s="3" customFormat="1"/>
    <row r="227" s="3" customFormat="1"/>
    <row r="228" s="3" customFormat="1"/>
    <row r="229" s="3" customFormat="1"/>
    <row r="230" s="3" customFormat="1"/>
    <row r="231" s="3" customFormat="1"/>
    <row r="232" s="3" customFormat="1"/>
    <row r="233" s="3" customFormat="1"/>
    <row r="234" s="3" customFormat="1"/>
    <row r="235" s="3" customFormat="1"/>
    <row r="236" s="3" customFormat="1"/>
    <row r="237" s="3" customFormat="1"/>
    <row r="238" s="3" customFormat="1"/>
    <row r="239" s="3" customFormat="1"/>
    <row r="240" s="3" customFormat="1"/>
    <row r="241" s="3" customFormat="1"/>
    <row r="242" s="3" customFormat="1"/>
    <row r="243" s="3" customFormat="1"/>
    <row r="244" s="3" customFormat="1"/>
    <row r="245" s="3" customFormat="1"/>
    <row r="246" s="3" customFormat="1"/>
    <row r="247" s="3" customFormat="1"/>
    <row r="248" s="3" customFormat="1"/>
    <row r="249" s="3" customFormat="1"/>
    <row r="250" s="3" customFormat="1"/>
    <row r="251" s="3" customFormat="1"/>
    <row r="252" s="3" customFormat="1"/>
    <row r="253" s="3" customFormat="1"/>
    <row r="254" s="3" customFormat="1"/>
    <row r="255" s="3" customFormat="1"/>
    <row r="256" s="3" customFormat="1"/>
    <row r="257" s="3" customFormat="1"/>
    <row r="258" s="3" customFormat="1"/>
    <row r="259" s="3" customFormat="1"/>
    <row r="260" s="3" customFormat="1"/>
    <row r="261" s="3" customFormat="1"/>
    <row r="262" s="3" customFormat="1"/>
    <row r="263" s="3" customFormat="1"/>
    <row r="264" s="3" customFormat="1"/>
    <row r="265" s="3" customFormat="1"/>
    <row r="266" s="3" customFormat="1"/>
    <row r="267" s="3" customFormat="1"/>
    <row r="268" s="3" customFormat="1"/>
    <row r="269" s="3" customFormat="1"/>
    <row r="270" s="3" customFormat="1"/>
    <row r="271" s="3" customFormat="1"/>
    <row r="272" s="3" customFormat="1"/>
    <row r="273" s="3" customFormat="1"/>
    <row r="274" s="3" customFormat="1"/>
    <row r="275" s="3" customFormat="1"/>
    <row r="276" s="3" customFormat="1"/>
    <row r="277" s="3" customFormat="1"/>
    <row r="278" s="3" customFormat="1"/>
    <row r="279" s="3" customFormat="1"/>
    <row r="280" s="3" customFormat="1"/>
    <row r="281" s="3" customFormat="1"/>
    <row r="282" s="3" customFormat="1"/>
    <row r="283" s="3" customFormat="1"/>
    <row r="284" s="3" customFormat="1"/>
    <row r="285" s="3" customFormat="1"/>
    <row r="286" s="3" customFormat="1"/>
    <row r="287" s="3" customFormat="1"/>
    <row r="288" s="3" customFormat="1"/>
    <row r="289" s="3" customFormat="1"/>
    <row r="290" s="3" customFormat="1"/>
    <row r="291" s="3" customFormat="1"/>
    <row r="292" s="3" customFormat="1"/>
    <row r="293" s="3" customFormat="1"/>
    <row r="294" s="3" customFormat="1"/>
    <row r="295" s="3" customFormat="1"/>
    <row r="296" s="3" customFormat="1"/>
    <row r="297" s="3" customFormat="1"/>
    <row r="298" s="3" customFormat="1"/>
    <row r="299" s="3" customFormat="1"/>
    <row r="300" s="3" customFormat="1"/>
    <row r="301" s="3" customFormat="1"/>
    <row r="302" s="3" customFormat="1"/>
    <row r="303" s="3" customFormat="1"/>
    <row r="304" s="3" customFormat="1"/>
    <row r="305" s="3" customFormat="1"/>
    <row r="306" s="3" customFormat="1"/>
    <row r="307" s="3" customFormat="1"/>
    <row r="308" s="3" customFormat="1"/>
    <row r="309" s="3" customFormat="1"/>
    <row r="310" s="3" customFormat="1"/>
    <row r="311" s="3" customFormat="1"/>
    <row r="312" s="3" customFormat="1"/>
    <row r="313" s="3" customFormat="1"/>
    <row r="314" s="3" customFormat="1"/>
    <row r="315" s="3" customFormat="1"/>
    <row r="316" s="3" customFormat="1"/>
    <row r="317" s="3" customFormat="1"/>
    <row r="318" s="3" customFormat="1"/>
    <row r="319" s="3" customFormat="1"/>
    <row r="320" s="3" customFormat="1"/>
    <row r="321" s="3" customFormat="1"/>
    <row r="322" s="3" customFormat="1"/>
    <row r="323" s="3" customFormat="1"/>
    <row r="324" s="3" customFormat="1"/>
    <row r="325" s="3" customFormat="1"/>
    <row r="326" s="3" customFormat="1"/>
    <row r="327" s="3" customFormat="1"/>
    <row r="328" s="3" customFormat="1"/>
    <row r="329" s="3" customFormat="1"/>
    <row r="330" s="3" customFormat="1"/>
    <row r="331" s="3" customFormat="1"/>
    <row r="332" s="3" customFormat="1"/>
    <row r="333" s="3" customFormat="1"/>
    <row r="334" s="3" customFormat="1"/>
    <row r="335" s="3" customFormat="1"/>
    <row r="336" s="3" customFormat="1"/>
    <row r="337" s="3" customFormat="1"/>
    <row r="338" s="3" customFormat="1"/>
    <row r="339" s="3" customFormat="1"/>
    <row r="340" s="3" customFormat="1"/>
    <row r="341" s="3" customFormat="1"/>
    <row r="342" s="3" customFormat="1"/>
    <row r="343" s="3" customFormat="1"/>
    <row r="344" s="3" customFormat="1"/>
    <row r="345" s="3" customFormat="1"/>
    <row r="346" s="3" customFormat="1"/>
    <row r="347" s="3" customFormat="1"/>
    <row r="348" s="3" customFormat="1"/>
    <row r="349" s="3" customFormat="1"/>
    <row r="350" s="3" customFormat="1"/>
    <row r="351" s="3" customFormat="1"/>
    <row r="352" s="3" customFormat="1"/>
    <row r="353" s="3" customFormat="1"/>
    <row r="354" s="3" customFormat="1"/>
    <row r="355" s="3" customFormat="1"/>
    <row r="356" s="3" customFormat="1"/>
    <row r="357" s="3" customFormat="1"/>
    <row r="358" s="3" customFormat="1"/>
    <row r="359" s="3" customFormat="1"/>
    <row r="360" s="3" customFormat="1"/>
    <row r="361" s="3" customFormat="1"/>
    <row r="362" s="3" customFormat="1"/>
    <row r="363" s="3" customFormat="1"/>
    <row r="364" s="3" customFormat="1"/>
    <row r="365" s="3" customFormat="1"/>
    <row r="366" s="3" customFormat="1"/>
    <row r="367" s="3" customFormat="1"/>
    <row r="368" s="3" customFormat="1"/>
    <row r="369" s="3" customFormat="1"/>
    <row r="370" s="3" customFormat="1"/>
    <row r="371" s="3" customFormat="1"/>
    <row r="372" s="3" customFormat="1"/>
    <row r="373" s="3" customFormat="1"/>
    <row r="374" s="3" customFormat="1"/>
    <row r="375" s="3" customFormat="1"/>
    <row r="376" s="3" customFormat="1"/>
    <row r="377" s="3" customFormat="1"/>
    <row r="378" s="3" customFormat="1"/>
    <row r="379" s="3" customFormat="1"/>
    <row r="380" s="3" customFormat="1"/>
    <row r="381" s="3" customFormat="1"/>
    <row r="382" s="3" customFormat="1"/>
    <row r="383" s="3" customFormat="1"/>
    <row r="384" s="3" customFormat="1"/>
    <row r="385" s="3" customFormat="1"/>
    <row r="386" s="3" customFormat="1"/>
    <row r="387" s="3" customFormat="1"/>
    <row r="388" s="3" customFormat="1"/>
    <row r="389" s="3" customFormat="1"/>
    <row r="390" s="3" customFormat="1"/>
    <row r="391" s="3" customFormat="1"/>
    <row r="392" s="3" customFormat="1"/>
    <row r="393" s="3" customFormat="1"/>
    <row r="394" s="3" customFormat="1"/>
    <row r="395" s="3" customFormat="1"/>
    <row r="396" s="3" customFormat="1"/>
    <row r="397" s="3" customFormat="1"/>
    <row r="398" s="3" customFormat="1"/>
    <row r="399" s="3" customFormat="1"/>
    <row r="400" s="3" customFormat="1"/>
    <row r="401" s="3" customFormat="1"/>
    <row r="402" s="3" customFormat="1"/>
    <row r="403" s="3" customFormat="1"/>
    <row r="404" s="3" customFormat="1"/>
    <row r="405" s="3" customFormat="1"/>
    <row r="406" s="3" customFormat="1"/>
    <row r="407" s="3" customFormat="1"/>
    <row r="408" s="3" customFormat="1"/>
    <row r="409" s="3" customFormat="1"/>
    <row r="410" s="3" customFormat="1"/>
    <row r="411" s="3" customFormat="1"/>
    <row r="412" s="3" customFormat="1"/>
    <row r="413" s="3" customFormat="1"/>
    <row r="414" s="3" customFormat="1"/>
    <row r="415" s="3" customFormat="1"/>
    <row r="416" s="3" customFormat="1"/>
    <row r="417" s="3" customFormat="1"/>
  </sheetData>
  <mergeCells count="15">
    <mergeCell ref="A48:D48"/>
    <mergeCell ref="B51:C51"/>
    <mergeCell ref="A8:G8"/>
    <mergeCell ref="G25:G28"/>
    <mergeCell ref="A6:D6"/>
    <mergeCell ref="A10:D10"/>
    <mergeCell ref="E11:G11"/>
    <mergeCell ref="E17:G17"/>
    <mergeCell ref="E23:G23"/>
    <mergeCell ref="C45:F45"/>
    <mergeCell ref="A42:D42"/>
    <mergeCell ref="A16:D16"/>
    <mergeCell ref="A22:D22"/>
    <mergeCell ref="B25:B28"/>
    <mergeCell ref="F25:F28"/>
  </mergeCells>
  <printOptions horizontalCentered="1"/>
  <pageMargins left="0.51181102362204722" right="0.51181102362204722" top="0.35433070866141736" bottom="0.35433070866141736" header="0.31496062992125984" footer="0.31496062992125984"/>
  <pageSetup paperSize="9" scale="46"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dimension ref="A1:L30"/>
  <sheetViews>
    <sheetView showGridLines="0" topLeftCell="A7" zoomScaleNormal="100" workbookViewId="0">
      <selection activeCell="G11" sqref="G11"/>
    </sheetView>
  </sheetViews>
  <sheetFormatPr defaultColWidth="8.85546875" defaultRowHeight="12.75"/>
  <cols>
    <col min="1" max="1" width="27.42578125" style="1" customWidth="1"/>
    <col min="2" max="2" width="10.140625" style="1" customWidth="1"/>
    <col min="3" max="3" width="33.85546875" style="1" customWidth="1"/>
    <col min="4" max="4" width="19.42578125" style="1" customWidth="1"/>
    <col min="5" max="6" width="17" style="1" customWidth="1"/>
    <col min="7" max="7" width="25.7109375" style="1" customWidth="1"/>
    <col min="8" max="8" width="19.5703125" style="1" customWidth="1"/>
    <col min="9" max="9" width="17.5703125" style="1" customWidth="1"/>
    <col min="10" max="18" width="3" style="1" customWidth="1"/>
    <col min="19" max="16384" width="8.85546875" style="1"/>
  </cols>
  <sheetData>
    <row r="1" spans="1:10" ht="38.25" customHeight="1">
      <c r="A1" s="60" t="s">
        <v>90</v>
      </c>
      <c r="B1" s="27"/>
      <c r="C1" s="27"/>
    </row>
    <row r="2" spans="1:10">
      <c r="A2" s="27"/>
      <c r="B2" s="27"/>
      <c r="C2" s="27"/>
    </row>
    <row r="3" spans="1:10">
      <c r="A3" s="27"/>
      <c r="B3" s="27"/>
      <c r="C3" s="27"/>
    </row>
    <row r="4" spans="1:10" ht="20.25">
      <c r="A4" s="57" t="s">
        <v>86</v>
      </c>
      <c r="B4" s="69">
        <v>2015</v>
      </c>
      <c r="C4" s="69"/>
    </row>
    <row r="5" spans="1:10" ht="20.25">
      <c r="A5" s="17"/>
      <c r="B5" s="18"/>
      <c r="C5" s="18"/>
    </row>
    <row r="6" spans="1:10">
      <c r="A6" s="238" t="s">
        <v>80</v>
      </c>
      <c r="B6" s="238"/>
      <c r="C6" s="238"/>
      <c r="D6" s="238"/>
      <c r="E6" s="239"/>
      <c r="F6" s="218" t="s">
        <v>81</v>
      </c>
      <c r="G6" s="218"/>
      <c r="H6" s="218"/>
      <c r="I6" s="218"/>
    </row>
    <row r="7" spans="1:10" ht="51.75" thickBot="1">
      <c r="A7" s="38" t="s">
        <v>5</v>
      </c>
      <c r="B7" s="38" t="s">
        <v>57</v>
      </c>
      <c r="C7" s="39" t="s">
        <v>178</v>
      </c>
      <c r="D7" s="39" t="s">
        <v>179</v>
      </c>
      <c r="E7" s="39" t="s">
        <v>164</v>
      </c>
      <c r="F7" s="159" t="s">
        <v>180</v>
      </c>
      <c r="G7" s="139" t="s">
        <v>153</v>
      </c>
      <c r="H7" s="36" t="s">
        <v>58</v>
      </c>
      <c r="I7" s="36" t="s">
        <v>59</v>
      </c>
    </row>
    <row r="8" spans="1:10" ht="41.25" hidden="1" customHeight="1">
      <c r="A8" s="227" t="s">
        <v>155</v>
      </c>
      <c r="B8" s="228">
        <v>0</v>
      </c>
      <c r="C8" s="158"/>
      <c r="D8" s="150" t="s">
        <v>156</v>
      </c>
      <c r="E8" s="151">
        <v>42369</v>
      </c>
      <c r="F8" s="149"/>
      <c r="G8" s="229"/>
      <c r="H8" s="232">
        <v>10</v>
      </c>
      <c r="I8" s="235">
        <f>H8*B8</f>
        <v>0</v>
      </c>
    </row>
    <row r="9" spans="1:10" ht="30.75" hidden="1" customHeight="1">
      <c r="A9" s="227"/>
      <c r="B9" s="228"/>
      <c r="C9" s="158"/>
      <c r="D9" s="150" t="s">
        <v>157</v>
      </c>
      <c r="E9" s="152">
        <v>0.2</v>
      </c>
      <c r="F9" s="149"/>
      <c r="G9" s="230"/>
      <c r="H9" s="233"/>
      <c r="I9" s="236"/>
    </row>
    <row r="10" spans="1:10" ht="90.75" hidden="1" customHeight="1" thickBot="1">
      <c r="A10" s="227"/>
      <c r="B10" s="228"/>
      <c r="C10" s="158"/>
      <c r="D10" s="150" t="s">
        <v>158</v>
      </c>
      <c r="E10" s="153" t="s">
        <v>159</v>
      </c>
      <c r="F10" s="149"/>
      <c r="G10" s="231"/>
      <c r="H10" s="234"/>
      <c r="I10" s="237"/>
    </row>
    <row r="11" spans="1:10" ht="102.75" customHeight="1">
      <c r="A11" s="178" t="s">
        <v>174</v>
      </c>
      <c r="B11" s="175">
        <v>0.35</v>
      </c>
      <c r="C11" s="181" t="s">
        <v>181</v>
      </c>
      <c r="D11" s="163" t="s">
        <v>185</v>
      </c>
      <c r="E11" s="154" t="s">
        <v>189</v>
      </c>
      <c r="F11" s="170" t="s">
        <v>212</v>
      </c>
      <c r="G11" s="201" t="s">
        <v>214</v>
      </c>
      <c r="H11" s="167"/>
      <c r="I11" s="168">
        <f>H11*B11/$B$17</f>
        <v>0</v>
      </c>
    </row>
    <row r="12" spans="1:10" ht="118.5" customHeight="1">
      <c r="A12" s="179" t="s">
        <v>175</v>
      </c>
      <c r="B12" s="176">
        <v>0.25</v>
      </c>
      <c r="C12" s="182" t="s">
        <v>182</v>
      </c>
      <c r="D12" s="165" t="s">
        <v>186</v>
      </c>
      <c r="E12" s="202" t="s">
        <v>190</v>
      </c>
      <c r="F12" s="203" t="s">
        <v>213</v>
      </c>
      <c r="G12" s="166" t="s">
        <v>215</v>
      </c>
      <c r="H12" s="167"/>
      <c r="I12" s="168">
        <f>H12*B12/$B$17</f>
        <v>0</v>
      </c>
    </row>
    <row r="13" spans="1:10" ht="245.25" customHeight="1">
      <c r="A13" s="179" t="s">
        <v>176</v>
      </c>
      <c r="B13" s="177">
        <v>0.2</v>
      </c>
      <c r="C13" s="183" t="s">
        <v>183</v>
      </c>
      <c r="D13" s="156" t="s">
        <v>187</v>
      </c>
      <c r="E13" s="202" t="s">
        <v>191</v>
      </c>
      <c r="F13" s="204" t="s">
        <v>216</v>
      </c>
      <c r="G13" s="169" t="s">
        <v>210</v>
      </c>
      <c r="H13" s="171"/>
      <c r="I13" s="172">
        <f>H13*B13</f>
        <v>0</v>
      </c>
    </row>
    <row r="14" spans="1:10" ht="127.5">
      <c r="A14" s="180" t="s">
        <v>177</v>
      </c>
      <c r="B14" s="175">
        <v>0.2</v>
      </c>
      <c r="C14" s="184" t="s">
        <v>184</v>
      </c>
      <c r="D14" s="164" t="s">
        <v>188</v>
      </c>
      <c r="E14" s="202" t="s">
        <v>192</v>
      </c>
      <c r="F14" s="204" t="s">
        <v>217</v>
      </c>
      <c r="G14" s="169" t="s">
        <v>211</v>
      </c>
      <c r="H14" s="173"/>
      <c r="I14" s="174">
        <f>H14*B14</f>
        <v>0</v>
      </c>
      <c r="J14" s="148"/>
    </row>
    <row r="15" spans="1:10" ht="16.5" hidden="1" customHeight="1">
      <c r="A15" s="144"/>
      <c r="B15" s="141"/>
      <c r="C15" s="141"/>
      <c r="D15" s="143"/>
      <c r="E15" s="140"/>
      <c r="F15" s="3"/>
      <c r="G15" s="3"/>
      <c r="H15" s="140"/>
      <c r="I15" s="142"/>
    </row>
    <row r="16" spans="1:10" ht="12.75" hidden="1" customHeight="1">
      <c r="A16" s="145"/>
      <c r="B16" s="19"/>
      <c r="C16" s="19"/>
      <c r="D16" s="143"/>
    </row>
    <row r="17" spans="1:12" ht="36">
      <c r="A17" s="40" t="s">
        <v>101</v>
      </c>
      <c r="B17" s="41">
        <f>SUM(B8:B14)</f>
        <v>1</v>
      </c>
      <c r="C17" s="41"/>
      <c r="D17" s="146"/>
      <c r="E17" s="147"/>
      <c r="F17" s="225" t="s">
        <v>83</v>
      </c>
      <c r="G17" s="225"/>
      <c r="H17" s="226"/>
      <c r="I17" s="37">
        <f>SUM(I8:I14)</f>
        <v>0</v>
      </c>
    </row>
    <row r="19" spans="1:12" ht="18">
      <c r="A19" s="211" t="s">
        <v>103</v>
      </c>
      <c r="B19" s="211"/>
      <c r="C19" s="211"/>
      <c r="D19" s="211"/>
      <c r="E19" s="211"/>
      <c r="F19" s="26"/>
      <c r="G19" s="26"/>
      <c r="H19" s="26"/>
      <c r="I19" s="26"/>
    </row>
    <row r="20" spans="1:12">
      <c r="E20" s="15"/>
      <c r="F20" s="15"/>
      <c r="G20" s="15"/>
      <c r="H20" s="16"/>
      <c r="I20" s="16"/>
    </row>
    <row r="21" spans="1:12">
      <c r="E21" s="15"/>
      <c r="F21" s="15"/>
      <c r="G21" s="15"/>
      <c r="H21" s="16"/>
      <c r="I21" s="16"/>
    </row>
    <row r="22" spans="1:12" s="4" customFormat="1" ht="15">
      <c r="A22" s="102" t="s">
        <v>35</v>
      </c>
      <c r="B22" s="212"/>
      <c r="C22" s="224"/>
      <c r="D22" s="213"/>
      <c r="E22" s="1"/>
      <c r="F22" s="1"/>
      <c r="G22" s="1"/>
      <c r="H22" s="1"/>
      <c r="I22" s="1"/>
      <c r="J22" s="1"/>
      <c r="K22" s="1"/>
      <c r="L22" s="1"/>
    </row>
    <row r="23" spans="1:12" s="4" customFormat="1" ht="14.25">
      <c r="A23" s="103"/>
      <c r="B23" s="1"/>
      <c r="C23" s="1"/>
      <c r="D23" s="1"/>
      <c r="E23" s="1"/>
      <c r="F23" s="1"/>
      <c r="G23" s="1"/>
      <c r="H23" s="1"/>
      <c r="I23" s="1"/>
      <c r="J23" s="1"/>
      <c r="K23" s="1"/>
      <c r="L23" s="1"/>
    </row>
    <row r="24" spans="1:12" s="4" customFormat="1" ht="15">
      <c r="A24" s="102" t="s">
        <v>36</v>
      </c>
      <c r="B24" s="104"/>
      <c r="C24" s="105"/>
      <c r="D24" s="105"/>
      <c r="E24" s="1"/>
      <c r="F24" s="1"/>
      <c r="G24" s="1"/>
      <c r="H24" s="1"/>
      <c r="I24" s="1"/>
      <c r="J24" s="1"/>
      <c r="K24" s="1"/>
      <c r="L24" s="1"/>
    </row>
    <row r="25" spans="1:12" s="4" customFormat="1" ht="15.75">
      <c r="A25" s="106"/>
      <c r="B25"/>
      <c r="C25" s="157"/>
      <c r="D25"/>
      <c r="E25"/>
      <c r="F25"/>
      <c r="G25" s="138"/>
      <c r="H25"/>
      <c r="I25"/>
      <c r="J25"/>
      <c r="K25"/>
      <c r="L25" s="1"/>
    </row>
    <row r="26" spans="1:12" s="4" customFormat="1" ht="15.75">
      <c r="A26" s="106"/>
      <c r="B26"/>
      <c r="C26" s="157"/>
      <c r="D26"/>
      <c r="E26"/>
      <c r="F26"/>
      <c r="G26" s="138"/>
      <c r="H26"/>
      <c r="I26"/>
      <c r="J26"/>
      <c r="K26"/>
      <c r="L26" s="1"/>
    </row>
    <row r="27" spans="1:12" s="4" customFormat="1" ht="15">
      <c r="A27" s="107"/>
      <c r="B27"/>
      <c r="C27" s="157"/>
      <c r="D27"/>
      <c r="E27"/>
      <c r="F27"/>
      <c r="G27" s="138"/>
      <c r="H27"/>
      <c r="I27"/>
      <c r="J27"/>
      <c r="K27"/>
      <c r="L27" s="5"/>
    </row>
    <row r="28" spans="1:12" s="4" customFormat="1" ht="15">
      <c r="A28" s="107" t="s">
        <v>48</v>
      </c>
      <c r="B28"/>
      <c r="C28" s="157"/>
      <c r="D28"/>
      <c r="E28"/>
      <c r="F28"/>
      <c r="G28" s="138"/>
      <c r="H28"/>
      <c r="I28"/>
      <c r="J28"/>
      <c r="K28"/>
      <c r="L28" s="5"/>
    </row>
    <row r="29" spans="1:12" s="4" customFormat="1">
      <c r="A29" s="108"/>
      <c r="B29"/>
      <c r="C29" s="157"/>
      <c r="D29"/>
      <c r="E29"/>
      <c r="F29"/>
      <c r="G29" s="138"/>
      <c r="H29"/>
      <c r="I29"/>
      <c r="J29"/>
      <c r="K29"/>
      <c r="L29" s="5"/>
    </row>
    <row r="30" spans="1:12" s="4" customFormat="1" ht="15">
      <c r="A30" s="107" t="s">
        <v>40</v>
      </c>
      <c r="B30"/>
      <c r="C30" s="157"/>
      <c r="D30"/>
      <c r="E30"/>
      <c r="F30"/>
      <c r="G30" s="138"/>
      <c r="H30"/>
      <c r="I30"/>
      <c r="J30"/>
      <c r="K30"/>
      <c r="L30" s="5"/>
    </row>
  </sheetData>
  <mergeCells count="10">
    <mergeCell ref="B22:D22"/>
    <mergeCell ref="A19:E19"/>
    <mergeCell ref="F17:H17"/>
    <mergeCell ref="F6:I6"/>
    <mergeCell ref="A8:A10"/>
    <mergeCell ref="B8:B10"/>
    <mergeCell ref="G8:G10"/>
    <mergeCell ref="H8:H10"/>
    <mergeCell ref="I8:I10"/>
    <mergeCell ref="A6:E6"/>
  </mergeCells>
  <printOptions horizontalCentered="1"/>
  <pageMargins left="0.43307086614173229" right="0.39370078740157483" top="0.62992125984251968" bottom="0.59055118110236227" header="0.31496062992125984" footer="0.31496062992125984"/>
  <pageSetup paperSize="9" scale="76"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sheetPr>
    <pageSetUpPr fitToPage="1"/>
  </sheetPr>
  <dimension ref="A1:H44"/>
  <sheetViews>
    <sheetView showGridLines="0" topLeftCell="A18" zoomScale="90" zoomScaleNormal="90" zoomScalePageLayoutView="70" workbookViewId="0">
      <selection activeCell="B27" sqref="B27"/>
    </sheetView>
  </sheetViews>
  <sheetFormatPr defaultColWidth="8.85546875" defaultRowHeight="12.75"/>
  <cols>
    <col min="1" max="1" width="24.28515625" style="1" customWidth="1"/>
    <col min="2" max="2" width="40.85546875" style="1" customWidth="1"/>
    <col min="3" max="3" width="62.5703125" style="1" customWidth="1"/>
    <col min="4" max="4" width="15.42578125" style="15" customWidth="1"/>
    <col min="5" max="5" width="50.140625" style="15" customWidth="1"/>
    <col min="6" max="6" width="21.42578125" style="16" customWidth="1"/>
    <col min="7" max="7" width="17.140625" style="16" customWidth="1"/>
    <col min="8" max="8" width="8.85546875" style="1"/>
    <col min="9" max="9" width="12.7109375" style="1" bestFit="1" customWidth="1"/>
    <col min="10" max="16384" width="8.85546875" style="1"/>
  </cols>
  <sheetData>
    <row r="1" spans="1:7" ht="26.25">
      <c r="A1" s="60" t="s">
        <v>91</v>
      </c>
    </row>
    <row r="4" spans="1:7" ht="20.25">
      <c r="A4" s="57" t="s">
        <v>86</v>
      </c>
      <c r="B4" s="69">
        <v>2011</v>
      </c>
    </row>
    <row r="7" spans="1:7" ht="15.75">
      <c r="A7" s="240"/>
      <c r="B7" s="240"/>
    </row>
    <row r="8" spans="1:7">
      <c r="D8" s="247" t="s">
        <v>80</v>
      </c>
      <c r="E8" s="248"/>
      <c r="F8" s="218" t="s">
        <v>81</v>
      </c>
      <c r="G8" s="218"/>
    </row>
    <row r="9" spans="1:7" s="16" customFormat="1">
      <c r="A9" s="245" t="s">
        <v>6</v>
      </c>
      <c r="B9" s="244" t="s">
        <v>7</v>
      </c>
      <c r="C9" s="243" t="s">
        <v>8</v>
      </c>
      <c r="D9" s="246" t="s">
        <v>60</v>
      </c>
      <c r="E9" s="246" t="s">
        <v>93</v>
      </c>
      <c r="F9" s="242" t="s">
        <v>61</v>
      </c>
      <c r="G9" s="242" t="s">
        <v>62</v>
      </c>
    </row>
    <row r="10" spans="1:7" s="16" customFormat="1">
      <c r="A10" s="245"/>
      <c r="B10" s="244"/>
      <c r="C10" s="243"/>
      <c r="D10" s="246"/>
      <c r="E10" s="246"/>
      <c r="F10" s="242"/>
      <c r="G10" s="242"/>
    </row>
    <row r="11" spans="1:7" s="16" customFormat="1">
      <c r="A11" s="245"/>
      <c r="B11" s="244"/>
      <c r="C11" s="243"/>
      <c r="D11" s="246"/>
      <c r="E11" s="246"/>
      <c r="F11" s="242"/>
      <c r="G11" s="242"/>
    </row>
    <row r="12" spans="1:7" ht="14.25">
      <c r="A12" s="241" t="s">
        <v>42</v>
      </c>
      <c r="B12" s="115" t="s">
        <v>45</v>
      </c>
      <c r="C12" s="116" t="s">
        <v>107</v>
      </c>
      <c r="D12" s="117"/>
      <c r="E12" s="118"/>
      <c r="F12" s="33"/>
      <c r="G12" s="34" t="str">
        <f>IF(D12=0,"",F12*D12)</f>
        <v/>
      </c>
    </row>
    <row r="13" spans="1:7" ht="28.5">
      <c r="A13" s="241"/>
      <c r="B13" s="115" t="s">
        <v>43</v>
      </c>
      <c r="C13" s="116" t="s">
        <v>46</v>
      </c>
      <c r="D13" s="117"/>
      <c r="E13" s="118"/>
      <c r="F13" s="33"/>
      <c r="G13" s="34" t="str">
        <f t="shared" ref="G13:G27" si="0">IF(D13=0,"",F13*D13)</f>
        <v/>
      </c>
    </row>
    <row r="14" spans="1:7" ht="28.5">
      <c r="A14" s="241"/>
      <c r="B14" s="115" t="s">
        <v>44</v>
      </c>
      <c r="C14" s="116" t="s">
        <v>47</v>
      </c>
      <c r="D14" s="117"/>
      <c r="E14" s="118"/>
      <c r="F14" s="33"/>
      <c r="G14" s="34" t="str">
        <f t="shared" si="0"/>
        <v/>
      </c>
    </row>
    <row r="15" spans="1:7" ht="57">
      <c r="A15" s="241" t="s">
        <v>9</v>
      </c>
      <c r="B15" s="115" t="s">
        <v>10</v>
      </c>
      <c r="C15" s="116" t="s">
        <v>11</v>
      </c>
      <c r="D15" s="117"/>
      <c r="E15" s="118" t="s">
        <v>94</v>
      </c>
      <c r="F15" s="33"/>
      <c r="G15" s="34" t="str">
        <f t="shared" si="0"/>
        <v/>
      </c>
    </row>
    <row r="16" spans="1:7" ht="14.25">
      <c r="A16" s="241"/>
      <c r="B16" s="115" t="s">
        <v>12</v>
      </c>
      <c r="C16" s="116" t="s">
        <v>13</v>
      </c>
      <c r="D16" s="117"/>
      <c r="E16" s="118"/>
      <c r="F16" s="33"/>
      <c r="G16" s="34" t="str">
        <f t="shared" si="0"/>
        <v/>
      </c>
    </row>
    <row r="17" spans="1:7" ht="28.5">
      <c r="A17" s="241"/>
      <c r="B17" s="115" t="s">
        <v>14</v>
      </c>
      <c r="C17" s="116" t="s">
        <v>52</v>
      </c>
      <c r="D17" s="117"/>
      <c r="E17" s="118"/>
      <c r="F17" s="33"/>
      <c r="G17" s="34" t="str">
        <f t="shared" si="0"/>
        <v/>
      </c>
    </row>
    <row r="18" spans="1:7" ht="28.5">
      <c r="A18" s="241" t="s">
        <v>15</v>
      </c>
      <c r="B18" s="115" t="s">
        <v>16</v>
      </c>
      <c r="C18" s="116" t="s">
        <v>17</v>
      </c>
      <c r="D18" s="117"/>
      <c r="E18" s="118"/>
      <c r="F18" s="33"/>
      <c r="G18" s="34" t="str">
        <f t="shared" si="0"/>
        <v/>
      </c>
    </row>
    <row r="19" spans="1:7" ht="14.25">
      <c r="A19" s="241"/>
      <c r="B19" s="115" t="s">
        <v>49</v>
      </c>
      <c r="C19" s="116" t="s">
        <v>50</v>
      </c>
      <c r="D19" s="117"/>
      <c r="E19" s="118"/>
      <c r="F19" s="33"/>
      <c r="G19" s="34" t="str">
        <f t="shared" si="0"/>
        <v/>
      </c>
    </row>
    <row r="20" spans="1:7" ht="28.5">
      <c r="A20" s="241"/>
      <c r="B20" s="115" t="s">
        <v>18</v>
      </c>
      <c r="C20" s="116" t="s">
        <v>19</v>
      </c>
      <c r="D20" s="117"/>
      <c r="E20" s="118"/>
      <c r="F20" s="33"/>
      <c r="G20" s="34" t="str">
        <f t="shared" si="0"/>
        <v/>
      </c>
    </row>
    <row r="21" spans="1:7" ht="42.75">
      <c r="A21" s="241"/>
      <c r="B21" s="115" t="s">
        <v>20</v>
      </c>
      <c r="C21" s="116" t="s">
        <v>21</v>
      </c>
      <c r="D21" s="117"/>
      <c r="E21" s="118"/>
      <c r="F21" s="33"/>
      <c r="G21" s="34" t="str">
        <f t="shared" si="0"/>
        <v/>
      </c>
    </row>
    <row r="22" spans="1:7" ht="28.5">
      <c r="A22" s="241"/>
      <c r="B22" s="115" t="s">
        <v>22</v>
      </c>
      <c r="C22" s="116" t="s">
        <v>23</v>
      </c>
      <c r="D22" s="117"/>
      <c r="E22" s="118"/>
      <c r="F22" s="33"/>
      <c r="G22" s="34" t="str">
        <f t="shared" si="0"/>
        <v/>
      </c>
    </row>
    <row r="23" spans="1:7" ht="14.25">
      <c r="A23" s="241"/>
      <c r="B23" s="115" t="s">
        <v>24</v>
      </c>
      <c r="C23" s="116" t="s">
        <v>25</v>
      </c>
      <c r="D23" s="117"/>
      <c r="E23" s="118"/>
      <c r="F23" s="33"/>
      <c r="G23" s="34" t="str">
        <f t="shared" si="0"/>
        <v/>
      </c>
    </row>
    <row r="24" spans="1:7" ht="28.5">
      <c r="A24" s="241"/>
      <c r="B24" s="115" t="s">
        <v>26</v>
      </c>
      <c r="C24" s="116" t="s">
        <v>27</v>
      </c>
      <c r="D24" s="117"/>
      <c r="E24" s="118"/>
      <c r="F24" s="33"/>
      <c r="G24" s="34" t="str">
        <f t="shared" si="0"/>
        <v/>
      </c>
    </row>
    <row r="25" spans="1:7" ht="28.5">
      <c r="A25" s="241"/>
      <c r="B25" s="115" t="s">
        <v>28</v>
      </c>
      <c r="C25" s="116" t="s">
        <v>29</v>
      </c>
      <c r="D25" s="117"/>
      <c r="E25" s="118"/>
      <c r="F25" s="33"/>
      <c r="G25" s="34" t="str">
        <f t="shared" si="0"/>
        <v/>
      </c>
    </row>
    <row r="26" spans="1:7" ht="42.75">
      <c r="A26" s="241"/>
      <c r="B26" s="115" t="s">
        <v>30</v>
      </c>
      <c r="C26" s="116" t="s">
        <v>31</v>
      </c>
      <c r="D26" s="117"/>
      <c r="E26" s="118"/>
      <c r="F26" s="33"/>
      <c r="G26" s="34" t="str">
        <f t="shared" si="0"/>
        <v/>
      </c>
    </row>
    <row r="27" spans="1:7" ht="85.5">
      <c r="A27" s="119" t="s">
        <v>32</v>
      </c>
      <c r="B27" s="115" t="s">
        <v>33</v>
      </c>
      <c r="C27" s="120" t="s">
        <v>34</v>
      </c>
      <c r="D27" s="117"/>
      <c r="E27" s="118" t="s">
        <v>95</v>
      </c>
      <c r="F27" s="33"/>
      <c r="G27" s="34" t="str">
        <f t="shared" si="0"/>
        <v/>
      </c>
    </row>
    <row r="28" spans="1:7" ht="18">
      <c r="C28" s="30" t="s">
        <v>100</v>
      </c>
      <c r="D28" s="31">
        <f>SUM(D12:D27)</f>
        <v>0</v>
      </c>
      <c r="E28" s="100"/>
      <c r="F28" s="29"/>
      <c r="G28" s="35">
        <f>SUM(G12:G27)</f>
        <v>0</v>
      </c>
    </row>
    <row r="29" spans="1:7">
      <c r="A29" s="2"/>
    </row>
    <row r="31" spans="1:7" ht="18">
      <c r="A31" s="211" t="s">
        <v>103</v>
      </c>
      <c r="B31" s="211"/>
      <c r="C31" s="211"/>
      <c r="D31" s="211"/>
      <c r="E31" s="26"/>
      <c r="F31" s="26"/>
      <c r="G31" s="26"/>
    </row>
    <row r="34" spans="1:8" ht="15">
      <c r="A34" s="102" t="s">
        <v>35</v>
      </c>
      <c r="B34" s="212"/>
      <c r="C34" s="213"/>
      <c r="D34" s="1"/>
      <c r="E34" s="1"/>
      <c r="F34" s="1"/>
      <c r="G34" s="1"/>
    </row>
    <row r="35" spans="1:8" ht="14.25">
      <c r="A35" s="103"/>
      <c r="D35" s="1"/>
      <c r="E35" s="1"/>
      <c r="F35" s="1"/>
      <c r="G35" s="1"/>
    </row>
    <row r="36" spans="1:8" ht="15">
      <c r="A36" s="102" t="s">
        <v>36</v>
      </c>
      <c r="B36" s="104"/>
      <c r="C36" s="105"/>
      <c r="D36" s="1"/>
      <c r="E36" s="1"/>
      <c r="F36" s="1"/>
      <c r="G36" s="1"/>
    </row>
    <row r="37" spans="1:8" ht="15.75">
      <c r="A37" s="106"/>
      <c r="B37"/>
      <c r="C37"/>
      <c r="D37"/>
      <c r="E37"/>
      <c r="F37"/>
      <c r="G37"/>
      <c r="H37"/>
    </row>
    <row r="38" spans="1:8" ht="15.75">
      <c r="A38" s="106"/>
      <c r="B38"/>
      <c r="C38"/>
      <c r="D38"/>
      <c r="E38"/>
      <c r="F38"/>
      <c r="G38"/>
      <c r="H38"/>
    </row>
    <row r="39" spans="1:8" ht="15">
      <c r="A39" s="107"/>
      <c r="B39"/>
      <c r="C39"/>
      <c r="D39"/>
      <c r="E39"/>
      <c r="F39"/>
      <c r="G39"/>
      <c r="H39"/>
    </row>
    <row r="40" spans="1:8" ht="15">
      <c r="A40" s="107" t="s">
        <v>48</v>
      </c>
      <c r="B40"/>
      <c r="C40"/>
      <c r="D40"/>
      <c r="E40"/>
      <c r="F40"/>
      <c r="G40"/>
      <c r="H40"/>
    </row>
    <row r="41" spans="1:8">
      <c r="A41" s="108"/>
      <c r="B41"/>
      <c r="C41"/>
      <c r="D41"/>
      <c r="E41"/>
      <c r="F41"/>
      <c r="G41"/>
      <c r="H41"/>
    </row>
    <row r="42" spans="1:8" ht="15">
      <c r="A42" s="107" t="s">
        <v>40</v>
      </c>
      <c r="B42"/>
      <c r="C42"/>
      <c r="D42"/>
      <c r="E42"/>
      <c r="F42"/>
      <c r="G42"/>
      <c r="H42"/>
    </row>
    <row r="43" spans="1:8">
      <c r="D43" s="1"/>
      <c r="E43" s="1"/>
      <c r="F43" s="1"/>
      <c r="G43" s="1"/>
    </row>
    <row r="44" spans="1:8">
      <c r="D44" s="1"/>
      <c r="E44" s="1"/>
      <c r="F44" s="1"/>
      <c r="G44" s="1"/>
    </row>
  </sheetData>
  <mergeCells count="15">
    <mergeCell ref="G9:G11"/>
    <mergeCell ref="D9:D11"/>
    <mergeCell ref="F8:G8"/>
    <mergeCell ref="D8:E8"/>
    <mergeCell ref="E9:E11"/>
    <mergeCell ref="B34:C34"/>
    <mergeCell ref="A31:D31"/>
    <mergeCell ref="A7:B7"/>
    <mergeCell ref="A12:A14"/>
    <mergeCell ref="F9:F11"/>
    <mergeCell ref="A15:A17"/>
    <mergeCell ref="A18:A26"/>
    <mergeCell ref="C9:C11"/>
    <mergeCell ref="B9:B11"/>
    <mergeCell ref="A9:A11"/>
  </mergeCells>
  <conditionalFormatting sqref="D12:G27">
    <cfRule type="cellIs" dxfId="1"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7"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sheetPr>
    <pageSetUpPr fitToPage="1"/>
  </sheetPr>
  <dimension ref="A1:F50"/>
  <sheetViews>
    <sheetView showGridLines="0" zoomScale="110" zoomScaleNormal="110" zoomScalePageLayoutView="70" workbookViewId="0">
      <selection activeCell="B8" sqref="B8"/>
    </sheetView>
  </sheetViews>
  <sheetFormatPr defaultColWidth="8.85546875" defaultRowHeight="12.75"/>
  <cols>
    <col min="1" max="1" width="24.28515625" style="1" customWidth="1"/>
    <col min="2" max="2" width="56.7109375" style="1" customWidth="1"/>
    <col min="3" max="3" width="15.42578125" style="15" customWidth="1"/>
    <col min="4" max="4" width="21.42578125" style="16" customWidth="1"/>
    <col min="5" max="5" width="17.140625" style="16" customWidth="1"/>
    <col min="6" max="6" width="8.85546875" style="1"/>
    <col min="7" max="7" width="12.7109375" style="1" bestFit="1" customWidth="1"/>
    <col min="8" max="16384" width="8.85546875" style="1"/>
  </cols>
  <sheetData>
    <row r="1" spans="1:5" ht="26.25">
      <c r="A1" s="60" t="s">
        <v>91</v>
      </c>
    </row>
    <row r="4" spans="1:5" ht="20.25">
      <c r="A4" s="57" t="s">
        <v>86</v>
      </c>
      <c r="B4" s="69">
        <v>2015</v>
      </c>
    </row>
    <row r="7" spans="1:5" ht="15.75">
      <c r="A7" s="240"/>
      <c r="B7" s="240"/>
    </row>
    <row r="8" spans="1:5">
      <c r="C8" s="127" t="s">
        <v>80</v>
      </c>
      <c r="D8" s="218" t="s">
        <v>81</v>
      </c>
      <c r="E8" s="218"/>
    </row>
    <row r="9" spans="1:5" s="16" customFormat="1" ht="12.75" customHeight="1">
      <c r="A9" s="245" t="s">
        <v>6</v>
      </c>
      <c r="B9" s="244" t="s">
        <v>7</v>
      </c>
      <c r="C9" s="246" t="s">
        <v>60</v>
      </c>
      <c r="D9" s="242" t="s">
        <v>61</v>
      </c>
      <c r="E9" s="242" t="s">
        <v>62</v>
      </c>
    </row>
    <row r="10" spans="1:5" s="16" customFormat="1" ht="12.75" customHeight="1">
      <c r="A10" s="245"/>
      <c r="B10" s="244"/>
      <c r="C10" s="246"/>
      <c r="D10" s="242"/>
      <c r="E10" s="242"/>
    </row>
    <row r="11" spans="1:5" s="16" customFormat="1" ht="12.75" customHeight="1">
      <c r="A11" s="245"/>
      <c r="B11" s="244"/>
      <c r="C11" s="246"/>
      <c r="D11" s="242"/>
      <c r="E11" s="242"/>
    </row>
    <row r="12" spans="1:5" ht="33.75" customHeight="1">
      <c r="A12" s="241" t="s">
        <v>113</v>
      </c>
      <c r="B12" s="115" t="s">
        <v>112</v>
      </c>
      <c r="C12" s="117">
        <v>0.1</v>
      </c>
      <c r="D12" s="33"/>
      <c r="E12" s="34">
        <f t="shared" ref="E12:E20" si="0">IF(C12=0,"",D12*C12)</f>
        <v>0</v>
      </c>
    </row>
    <row r="13" spans="1:5" ht="34.5" customHeight="1">
      <c r="A13" s="241"/>
      <c r="B13" s="115" t="s">
        <v>114</v>
      </c>
      <c r="C13" s="117">
        <v>0.15</v>
      </c>
      <c r="D13" s="33"/>
      <c r="E13" s="34">
        <f t="shared" si="0"/>
        <v>0</v>
      </c>
    </row>
    <row r="14" spans="1:5" ht="53.25" customHeight="1">
      <c r="A14" s="241"/>
      <c r="B14" s="115" t="s">
        <v>110</v>
      </c>
      <c r="C14" s="117">
        <v>0.1</v>
      </c>
      <c r="D14" s="33"/>
      <c r="E14" s="34">
        <f t="shared" si="0"/>
        <v>0</v>
      </c>
    </row>
    <row r="15" spans="1:5" ht="28.5">
      <c r="A15" s="241" t="s">
        <v>115</v>
      </c>
      <c r="B15" s="115" t="s">
        <v>116</v>
      </c>
      <c r="C15" s="117">
        <v>0.15</v>
      </c>
      <c r="D15" s="33"/>
      <c r="E15" s="34">
        <f t="shared" si="0"/>
        <v>0</v>
      </c>
    </row>
    <row r="16" spans="1:5" ht="28.5">
      <c r="A16" s="241"/>
      <c r="B16" s="115" t="s">
        <v>117</v>
      </c>
      <c r="C16" s="117">
        <v>0.3</v>
      </c>
      <c r="D16" s="33"/>
      <c r="E16" s="34">
        <f t="shared" si="0"/>
        <v>0</v>
      </c>
    </row>
    <row r="17" spans="1:5" ht="28.5">
      <c r="A17" s="241" t="s">
        <v>122</v>
      </c>
      <c r="B17" s="115" t="s">
        <v>118</v>
      </c>
      <c r="C17" s="117">
        <v>0.1</v>
      </c>
      <c r="D17" s="33"/>
      <c r="E17" s="34">
        <f t="shared" si="0"/>
        <v>0</v>
      </c>
    </row>
    <row r="18" spans="1:5" ht="14.25">
      <c r="A18" s="241"/>
      <c r="B18" s="115" t="s">
        <v>119</v>
      </c>
      <c r="C18" s="117">
        <v>0</v>
      </c>
      <c r="D18" s="33"/>
      <c r="E18" s="34" t="str">
        <f t="shared" si="0"/>
        <v/>
      </c>
    </row>
    <row r="19" spans="1:5" ht="28.5">
      <c r="A19" s="241"/>
      <c r="B19" s="115" t="s">
        <v>121</v>
      </c>
      <c r="C19" s="117">
        <v>0</v>
      </c>
      <c r="D19" s="33"/>
      <c r="E19" s="34" t="str">
        <f t="shared" si="0"/>
        <v/>
      </c>
    </row>
    <row r="20" spans="1:5" ht="45">
      <c r="A20" s="128" t="s">
        <v>32</v>
      </c>
      <c r="B20" s="115" t="s">
        <v>120</v>
      </c>
      <c r="C20" s="117">
        <v>0.1</v>
      </c>
      <c r="D20" s="33"/>
      <c r="E20" s="34">
        <f t="shared" si="0"/>
        <v>0</v>
      </c>
    </row>
    <row r="21" spans="1:5" ht="18">
      <c r="C21" s="31">
        <f>SUM(C12:C20)</f>
        <v>1</v>
      </c>
      <c r="D21" s="29"/>
      <c r="E21" s="35">
        <f>SUM(E12:E20)</f>
        <v>0</v>
      </c>
    </row>
    <row r="22" spans="1:5" s="130" customFormat="1" ht="18">
      <c r="C22" s="131"/>
      <c r="D22" s="125"/>
      <c r="E22" s="132"/>
    </row>
    <row r="23" spans="1:5" s="130" customFormat="1" ht="18">
      <c r="A23" s="249" t="s">
        <v>123</v>
      </c>
      <c r="B23" s="249"/>
      <c r="C23" s="131"/>
      <c r="D23" s="125"/>
      <c r="E23" s="132"/>
    </row>
    <row r="24" spans="1:5" s="130" customFormat="1" ht="18">
      <c r="C24" s="131"/>
      <c r="D24" s="125"/>
      <c r="E24" s="132"/>
    </row>
    <row r="25" spans="1:5" s="130" customFormat="1" ht="18">
      <c r="A25" s="245" t="s">
        <v>6</v>
      </c>
      <c r="B25" s="244" t="s">
        <v>129</v>
      </c>
      <c r="C25" s="250" t="s">
        <v>130</v>
      </c>
      <c r="D25" s="125"/>
      <c r="E25" s="132"/>
    </row>
    <row r="26" spans="1:5" s="130" customFormat="1" ht="18">
      <c r="A26" s="245"/>
      <c r="B26" s="244"/>
      <c r="C26" s="251"/>
      <c r="D26" s="125"/>
      <c r="E26" s="132"/>
    </row>
    <row r="27" spans="1:5" s="130" customFormat="1" ht="18">
      <c r="A27" s="245"/>
      <c r="B27" s="244"/>
      <c r="C27" s="252"/>
      <c r="D27" s="125"/>
      <c r="E27" s="132"/>
    </row>
    <row r="28" spans="1:5" s="130" customFormat="1" ht="31.5" customHeight="1">
      <c r="A28" s="133" t="s">
        <v>124</v>
      </c>
      <c r="B28" s="115" t="s">
        <v>131</v>
      </c>
      <c r="C28" s="134" t="s">
        <v>136</v>
      </c>
      <c r="D28" s="125"/>
      <c r="E28" s="132"/>
    </row>
    <row r="29" spans="1:5" s="130" customFormat="1" ht="28.5">
      <c r="A29" s="133" t="s">
        <v>125</v>
      </c>
      <c r="B29" s="115" t="s">
        <v>132</v>
      </c>
      <c r="C29" s="135" t="s">
        <v>147</v>
      </c>
      <c r="D29" s="125"/>
      <c r="E29" s="132"/>
    </row>
    <row r="30" spans="1:5" s="130" customFormat="1" ht="28.5">
      <c r="A30" s="133" t="s">
        <v>126</v>
      </c>
      <c r="B30" s="115" t="s">
        <v>140</v>
      </c>
      <c r="C30" s="134" t="s">
        <v>148</v>
      </c>
      <c r="D30" s="125"/>
      <c r="E30" s="132"/>
    </row>
    <row r="31" spans="1:5" s="130" customFormat="1" ht="18">
      <c r="A31" s="133" t="s">
        <v>127</v>
      </c>
      <c r="B31" s="115" t="s">
        <v>133</v>
      </c>
      <c r="C31" s="134" t="s">
        <v>149</v>
      </c>
      <c r="D31" s="125"/>
      <c r="E31" s="132"/>
    </row>
    <row r="32" spans="1:5" s="130" customFormat="1" ht="18">
      <c r="A32" s="133" t="s">
        <v>128</v>
      </c>
      <c r="B32" s="115" t="s">
        <v>134</v>
      </c>
      <c r="C32" s="134" t="s">
        <v>150</v>
      </c>
      <c r="D32" s="125"/>
      <c r="E32" s="132"/>
    </row>
    <row r="33" spans="1:6" s="130" customFormat="1" ht="18">
      <c r="A33" s="133" t="s">
        <v>138</v>
      </c>
      <c r="B33" s="115" t="s">
        <v>135</v>
      </c>
      <c r="C33" s="134" t="s">
        <v>151</v>
      </c>
      <c r="D33" s="125"/>
      <c r="E33" s="132"/>
    </row>
    <row r="34" spans="1:6" s="130" customFormat="1" ht="18">
      <c r="C34" s="131"/>
      <c r="D34" s="125"/>
      <c r="E34" s="132"/>
    </row>
    <row r="35" spans="1:6">
      <c r="A35" s="2"/>
    </row>
    <row r="37" spans="1:6" ht="18">
      <c r="A37" s="211" t="s">
        <v>103</v>
      </c>
      <c r="B37" s="211"/>
      <c r="C37" s="211"/>
      <c r="D37" s="26"/>
      <c r="E37" s="26"/>
    </row>
    <row r="40" spans="1:6" ht="15">
      <c r="A40" s="102" t="s">
        <v>35</v>
      </c>
      <c r="B40" s="123"/>
      <c r="C40" s="1"/>
      <c r="D40" s="1"/>
      <c r="E40" s="1"/>
    </row>
    <row r="41" spans="1:6" ht="14.25">
      <c r="A41" s="103"/>
      <c r="C41" s="1"/>
      <c r="D41" s="1"/>
      <c r="E41" s="1"/>
    </row>
    <row r="42" spans="1:6" ht="15">
      <c r="A42" s="102" t="s">
        <v>36</v>
      </c>
      <c r="B42" s="104"/>
      <c r="C42" s="1"/>
      <c r="D42" s="1"/>
      <c r="E42" s="1"/>
    </row>
    <row r="43" spans="1:6" ht="15.75">
      <c r="A43" s="106"/>
      <c r="B43" s="124"/>
      <c r="C43" s="124"/>
      <c r="D43" s="124"/>
      <c r="E43" s="124"/>
      <c r="F43" s="124"/>
    </row>
    <row r="44" spans="1:6" ht="15.75">
      <c r="A44" s="106"/>
      <c r="B44" s="124"/>
      <c r="C44" s="124"/>
      <c r="D44" s="124"/>
      <c r="E44" s="124"/>
      <c r="F44" s="124"/>
    </row>
    <row r="45" spans="1:6" ht="15">
      <c r="A45" s="107"/>
      <c r="B45" s="124"/>
      <c r="C45" s="124"/>
      <c r="D45" s="124"/>
      <c r="E45" s="124"/>
      <c r="F45" s="124"/>
    </row>
    <row r="46" spans="1:6" ht="15">
      <c r="A46" s="107" t="s">
        <v>48</v>
      </c>
      <c r="B46" s="124"/>
      <c r="C46" s="124"/>
      <c r="D46" s="124"/>
      <c r="E46" s="124"/>
      <c r="F46" s="124"/>
    </row>
    <row r="47" spans="1:6">
      <c r="A47" s="108"/>
      <c r="B47" s="124"/>
      <c r="C47" s="124"/>
      <c r="D47" s="124"/>
      <c r="E47" s="124"/>
      <c r="F47" s="124"/>
    </row>
    <row r="48" spans="1:6" ht="15">
      <c r="A48" s="107" t="s">
        <v>40</v>
      </c>
      <c r="B48" s="124"/>
      <c r="C48" s="124"/>
      <c r="D48" s="124"/>
      <c r="E48" s="124"/>
      <c r="F48" s="124"/>
    </row>
    <row r="49" spans="3:5">
      <c r="C49" s="1"/>
      <c r="D49" s="1"/>
      <c r="E49" s="1"/>
    </row>
    <row r="50" spans="3:5">
      <c r="C50" s="1"/>
      <c r="D50" s="1"/>
      <c r="E50" s="1"/>
    </row>
  </sheetData>
  <mergeCells count="15">
    <mergeCell ref="A12:A14"/>
    <mergeCell ref="A15:A16"/>
    <mergeCell ref="A17:A19"/>
    <mergeCell ref="A37:C37"/>
    <mergeCell ref="A23:B23"/>
    <mergeCell ref="A25:A27"/>
    <mergeCell ref="B25:B27"/>
    <mergeCell ref="C25:C27"/>
    <mergeCell ref="A7:B7"/>
    <mergeCell ref="D8:E8"/>
    <mergeCell ref="A9:A11"/>
    <mergeCell ref="B9:B11"/>
    <mergeCell ref="C9:C11"/>
    <mergeCell ref="D9:D11"/>
    <mergeCell ref="E9:E11"/>
  </mergeCells>
  <conditionalFormatting sqref="C12:E20">
    <cfRule type="cellIs" dxfId="0"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4"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sheetPr>
    <pageSetUpPr fitToPage="1"/>
  </sheetPr>
  <dimension ref="A1:Q54"/>
  <sheetViews>
    <sheetView showGridLines="0" zoomScaleNormal="100" zoomScalePageLayoutView="130" workbookViewId="0"/>
  </sheetViews>
  <sheetFormatPr defaultColWidth="8.85546875" defaultRowHeight="12.75"/>
  <cols>
    <col min="1" max="2" width="39.28515625" style="4" customWidth="1"/>
    <col min="3" max="3" width="3.7109375" style="4" customWidth="1"/>
    <col min="4" max="4" width="5" style="4" customWidth="1"/>
    <col min="5" max="5" width="3.140625" style="4" customWidth="1"/>
    <col min="6" max="8" width="7.7109375" style="4" customWidth="1"/>
    <col min="9" max="9" width="8.85546875" style="4"/>
    <col min="10" max="10" width="2.85546875" style="4" customWidth="1"/>
    <col min="11" max="16384" width="8.85546875" style="4"/>
  </cols>
  <sheetData>
    <row r="1" spans="1:17" ht="36.75" customHeight="1">
      <c r="A1" s="60" t="s">
        <v>92</v>
      </c>
      <c r="B1" s="60"/>
      <c r="C1" s="3"/>
      <c r="D1" s="3"/>
      <c r="E1" s="3"/>
      <c r="F1" s="3"/>
      <c r="G1" s="3"/>
      <c r="H1" s="3"/>
    </row>
    <row r="2" spans="1:17">
      <c r="A2" s="3"/>
      <c r="B2" s="3"/>
      <c r="C2" s="3"/>
      <c r="D2" s="3"/>
      <c r="E2" s="3"/>
      <c r="F2" s="3"/>
      <c r="G2" s="3"/>
      <c r="H2" s="3"/>
    </row>
    <row r="3" spans="1:17" ht="20.25">
      <c r="A3" s="74" t="s">
        <v>86</v>
      </c>
      <c r="B3" s="70">
        <v>2015</v>
      </c>
      <c r="C3" s="3"/>
      <c r="D3" s="3"/>
      <c r="E3" s="3"/>
      <c r="F3" s="3"/>
      <c r="G3" s="3"/>
      <c r="H3" s="3"/>
    </row>
    <row r="4" spans="1:17" ht="20.25">
      <c r="A4" s="74"/>
      <c r="B4" s="70"/>
      <c r="C4" s="3"/>
      <c r="D4" s="3"/>
      <c r="E4" s="3"/>
      <c r="F4" s="3"/>
      <c r="G4" s="3"/>
      <c r="H4" s="3"/>
    </row>
    <row r="5" spans="1:17" ht="15.75">
      <c r="A5" s="253" t="s">
        <v>108</v>
      </c>
      <c r="B5" s="253"/>
      <c r="C5" s="3"/>
      <c r="D5" s="86"/>
      <c r="E5" s="3"/>
      <c r="F5" s="64" t="s">
        <v>51</v>
      </c>
      <c r="G5" s="3"/>
      <c r="H5" s="3"/>
    </row>
    <row r="6" spans="1:17">
      <c r="A6" s="270" t="s">
        <v>109</v>
      </c>
      <c r="B6" s="271"/>
      <c r="C6" s="3"/>
      <c r="D6" s="86"/>
      <c r="E6" s="3"/>
      <c r="F6" s="3"/>
      <c r="G6" s="3"/>
      <c r="H6" s="3"/>
    </row>
    <row r="7" spans="1:17">
      <c r="A7" s="121"/>
      <c r="B7" s="122"/>
      <c r="C7" s="3"/>
      <c r="D7" s="86"/>
      <c r="E7" s="3"/>
      <c r="F7" s="257"/>
      <c r="G7" s="258"/>
      <c r="H7" s="258"/>
      <c r="I7" s="258"/>
      <c r="J7" s="258"/>
      <c r="K7" s="258"/>
      <c r="L7" s="258"/>
      <c r="M7" s="258"/>
      <c r="N7" s="258"/>
      <c r="O7" s="258"/>
      <c r="P7" s="258"/>
      <c r="Q7" s="259"/>
    </row>
    <row r="8" spans="1:17" ht="21" thickBot="1">
      <c r="A8" s="74"/>
      <c r="B8" s="70"/>
      <c r="C8" s="3"/>
      <c r="D8" s="86"/>
      <c r="E8" s="3"/>
      <c r="F8" s="260"/>
      <c r="G8" s="261"/>
      <c r="H8" s="261"/>
      <c r="I8" s="261"/>
      <c r="J8" s="261"/>
      <c r="K8" s="261"/>
      <c r="L8" s="261"/>
      <c r="M8" s="261"/>
      <c r="N8" s="261"/>
      <c r="O8" s="261"/>
      <c r="P8" s="261"/>
      <c r="Q8" s="262"/>
    </row>
    <row r="9" spans="1:17" ht="16.5" customHeight="1">
      <c r="A9" s="266" t="s">
        <v>70</v>
      </c>
      <c r="B9" s="267"/>
      <c r="C9" s="76"/>
      <c r="D9" s="87"/>
      <c r="E9" s="76"/>
      <c r="F9" s="260"/>
      <c r="G9" s="261"/>
      <c r="H9" s="261"/>
      <c r="I9" s="261"/>
      <c r="J9" s="261"/>
      <c r="K9" s="261"/>
      <c r="L9" s="261"/>
      <c r="M9" s="261"/>
      <c r="N9" s="261"/>
      <c r="O9" s="261"/>
      <c r="P9" s="261"/>
      <c r="Q9" s="262"/>
    </row>
    <row r="10" spans="1:17" ht="20.25">
      <c r="A10" s="80" t="s">
        <v>37</v>
      </c>
      <c r="B10" s="77">
        <f>'Scheda A'!G45</f>
        <v>0</v>
      </c>
      <c r="C10" s="75"/>
      <c r="D10" s="88"/>
      <c r="E10" s="62"/>
      <c r="F10" s="260"/>
      <c r="G10" s="261"/>
      <c r="H10" s="261"/>
      <c r="I10" s="261"/>
      <c r="J10" s="261"/>
      <c r="K10" s="261"/>
      <c r="L10" s="261"/>
      <c r="M10" s="261"/>
      <c r="N10" s="261"/>
      <c r="O10" s="261"/>
      <c r="P10" s="261"/>
      <c r="Q10" s="262"/>
    </row>
    <row r="11" spans="1:17" ht="20.25">
      <c r="A11" s="81" t="s">
        <v>4</v>
      </c>
      <c r="B11" s="78">
        <f>'Ex ante Pesatura'!C8</f>
        <v>0.1</v>
      </c>
      <c r="C11" s="62"/>
      <c r="D11" s="89"/>
      <c r="E11" s="62"/>
      <c r="F11" s="263"/>
      <c r="G11" s="264"/>
      <c r="H11" s="264"/>
      <c r="I11" s="264"/>
      <c r="J11" s="264"/>
      <c r="K11" s="264"/>
      <c r="L11" s="264"/>
      <c r="M11" s="264"/>
      <c r="N11" s="264"/>
      <c r="O11" s="264"/>
      <c r="P11" s="264"/>
      <c r="Q11" s="265"/>
    </row>
    <row r="12" spans="1:17" ht="16.5" customHeight="1">
      <c r="A12" s="268" t="s">
        <v>71</v>
      </c>
      <c r="B12" s="269"/>
      <c r="C12" s="62"/>
      <c r="D12" s="89"/>
      <c r="E12" s="62"/>
      <c r="F12" s="62"/>
      <c r="H12" s="62"/>
    </row>
    <row r="13" spans="1:17" ht="20.25">
      <c r="A13" s="80" t="s">
        <v>37</v>
      </c>
      <c r="B13" s="77">
        <f>'Scheda B'!I17</f>
        <v>0</v>
      </c>
      <c r="C13" s="62"/>
      <c r="D13" s="89"/>
      <c r="E13" s="62"/>
      <c r="F13" s="62"/>
      <c r="G13" s="62"/>
      <c r="H13" s="62"/>
      <c r="I13" s="67" t="s">
        <v>48</v>
      </c>
      <c r="J13" s="62"/>
    </row>
    <row r="14" spans="1:17" ht="20.25">
      <c r="A14" s="81" t="s">
        <v>4</v>
      </c>
      <c r="B14" s="78">
        <f>'Ex ante Pesatura'!C9</f>
        <v>0.4</v>
      </c>
      <c r="C14" s="62"/>
      <c r="D14" s="89"/>
      <c r="E14" s="62"/>
      <c r="F14" s="62"/>
      <c r="G14" s="62"/>
      <c r="H14" s="62"/>
    </row>
    <row r="15" spans="1:17" ht="16.5" customHeight="1">
      <c r="A15" s="268" t="s">
        <v>69</v>
      </c>
      <c r="B15" s="269"/>
      <c r="C15" s="62"/>
      <c r="D15" s="89"/>
      <c r="E15" s="62"/>
      <c r="F15" s="62"/>
      <c r="G15" s="62"/>
      <c r="H15" s="62"/>
    </row>
    <row r="16" spans="1:17" ht="20.25">
      <c r="A16" s="80" t="s">
        <v>37</v>
      </c>
      <c r="B16" s="77">
        <f>'Scheda C'!E21</f>
        <v>0</v>
      </c>
      <c r="C16" s="62"/>
      <c r="D16" s="89"/>
      <c r="E16" s="62"/>
      <c r="F16" s="64" t="s">
        <v>39</v>
      </c>
      <c r="G16" s="3"/>
      <c r="H16" s="3"/>
    </row>
    <row r="17" spans="1:17" ht="21" thickBot="1">
      <c r="A17" s="82" t="s">
        <v>4</v>
      </c>
      <c r="B17" s="79">
        <f>'Ex ante Pesatura'!C10</f>
        <v>0.5</v>
      </c>
      <c r="C17" s="85"/>
      <c r="D17" s="90"/>
      <c r="E17" s="85"/>
      <c r="F17" s="3"/>
      <c r="G17" s="3"/>
      <c r="H17" s="3"/>
    </row>
    <row r="18" spans="1:17" ht="15.75" thickBot="1">
      <c r="A18" s="63"/>
      <c r="B18" s="62"/>
      <c r="C18" s="85"/>
      <c r="D18" s="90"/>
      <c r="E18" s="85"/>
      <c r="F18" s="257"/>
      <c r="G18" s="258"/>
      <c r="H18" s="258"/>
      <c r="I18" s="258"/>
      <c r="J18" s="258"/>
      <c r="K18" s="258"/>
      <c r="L18" s="258"/>
      <c r="M18" s="258"/>
      <c r="N18" s="258"/>
      <c r="O18" s="258"/>
      <c r="P18" s="258"/>
      <c r="Q18" s="259"/>
    </row>
    <row r="19" spans="1:17" ht="27" customHeight="1">
      <c r="A19" s="254" t="s">
        <v>38</v>
      </c>
      <c r="B19" s="255"/>
      <c r="C19" s="85"/>
      <c r="D19" s="90"/>
      <c r="E19" s="85"/>
      <c r="F19" s="260"/>
      <c r="G19" s="261"/>
      <c r="H19" s="261"/>
      <c r="I19" s="261"/>
      <c r="J19" s="261"/>
      <c r="K19" s="261"/>
      <c r="L19" s="261"/>
      <c r="M19" s="261"/>
      <c r="N19" s="261"/>
      <c r="O19" s="261"/>
      <c r="P19" s="261"/>
      <c r="Q19" s="262"/>
    </row>
    <row r="20" spans="1:17" ht="47.25" thickBot="1">
      <c r="A20" s="83" t="s">
        <v>41</v>
      </c>
      <c r="B20" s="84">
        <f>((B10*B11/100)+(B13*B14/100)+(B16*B17/100))*100</f>
        <v>0</v>
      </c>
      <c r="C20" s="85"/>
      <c r="D20" s="90"/>
      <c r="E20" s="85"/>
      <c r="F20" s="260"/>
      <c r="G20" s="261"/>
      <c r="H20" s="261"/>
      <c r="I20" s="261"/>
      <c r="J20" s="261"/>
      <c r="K20" s="261"/>
      <c r="L20" s="261"/>
      <c r="M20" s="261"/>
      <c r="N20" s="261"/>
      <c r="O20" s="261"/>
      <c r="P20" s="261"/>
      <c r="Q20" s="262"/>
    </row>
    <row r="21" spans="1:17" ht="15.75">
      <c r="A21" s="64"/>
      <c r="B21" s="62"/>
      <c r="C21" s="62"/>
      <c r="D21" s="62"/>
      <c r="E21" s="62"/>
      <c r="F21" s="263"/>
      <c r="G21" s="264"/>
      <c r="H21" s="264"/>
      <c r="I21" s="264"/>
      <c r="J21" s="264"/>
      <c r="K21" s="264"/>
      <c r="L21" s="264"/>
      <c r="M21" s="264"/>
      <c r="N21" s="264"/>
      <c r="O21" s="264"/>
      <c r="P21" s="264"/>
      <c r="Q21" s="265"/>
    </row>
    <row r="22" spans="1:17" ht="15">
      <c r="B22" s="256"/>
      <c r="C22" s="256"/>
      <c r="D22" s="3"/>
      <c r="E22" s="3"/>
      <c r="F22" s="3"/>
      <c r="G22" s="3"/>
      <c r="H22" s="3"/>
    </row>
    <row r="23" spans="1:17" ht="15">
      <c r="B23" s="3"/>
      <c r="C23" s="3"/>
      <c r="D23" s="3"/>
      <c r="E23" s="3"/>
      <c r="F23" s="3"/>
      <c r="G23" s="3"/>
      <c r="H23" s="3"/>
      <c r="I23" s="67" t="s">
        <v>40</v>
      </c>
    </row>
    <row r="24" spans="1:17" ht="24" customHeight="1">
      <c r="A24" s="93" t="s">
        <v>35</v>
      </c>
      <c r="B24" s="91"/>
      <c r="C24" s="65"/>
      <c r="D24" s="3"/>
      <c r="E24" s="3"/>
      <c r="F24" s="3"/>
      <c r="G24" s="3"/>
      <c r="H24" s="3"/>
    </row>
    <row r="25" spans="1:17" ht="14.25">
      <c r="A25" s="94"/>
      <c r="B25" s="62"/>
      <c r="C25" s="62"/>
      <c r="D25" s="62"/>
      <c r="E25" s="62"/>
      <c r="F25" s="62"/>
      <c r="G25" s="62"/>
      <c r="H25" s="62"/>
    </row>
    <row r="26" spans="1:17" ht="24" customHeight="1">
      <c r="A26" s="93" t="s">
        <v>36</v>
      </c>
      <c r="B26" s="92"/>
      <c r="C26" s="62"/>
      <c r="D26" s="62"/>
      <c r="E26" s="62"/>
      <c r="F26" s="62"/>
      <c r="G26" s="62"/>
      <c r="H26" s="62"/>
    </row>
    <row r="27" spans="1:17">
      <c r="B27" s="62"/>
      <c r="C27" s="62"/>
      <c r="D27" s="62"/>
      <c r="E27" s="62"/>
      <c r="F27" s="62"/>
      <c r="G27" s="62"/>
      <c r="H27" s="62"/>
    </row>
    <row r="28" spans="1:17" ht="25.5" customHeight="1">
      <c r="B28" s="66"/>
      <c r="C28" s="66"/>
      <c r="D28" s="66"/>
      <c r="E28" s="66"/>
      <c r="F28" s="66"/>
      <c r="G28" s="66"/>
      <c r="H28" s="66"/>
    </row>
    <row r="29" spans="1:17" ht="15">
      <c r="A29" s="67"/>
      <c r="B29" s="62"/>
      <c r="C29" s="62"/>
      <c r="D29" s="62"/>
      <c r="E29" s="62"/>
      <c r="F29" s="62"/>
      <c r="G29" s="62"/>
      <c r="H29" s="62"/>
    </row>
    <row r="30" spans="1:17" ht="15">
      <c r="A30" s="67"/>
      <c r="B30" s="62"/>
      <c r="C30" s="62"/>
      <c r="D30" s="62"/>
      <c r="E30" s="62"/>
      <c r="F30" s="62"/>
      <c r="G30" s="62"/>
      <c r="H30" s="62"/>
    </row>
    <row r="31" spans="1:17">
      <c r="C31" s="62"/>
      <c r="D31" s="62"/>
      <c r="E31" s="62"/>
      <c r="F31" s="62"/>
      <c r="G31" s="62"/>
      <c r="H31" s="62"/>
    </row>
    <row r="32" spans="1:17">
      <c r="A32" s="68"/>
      <c r="B32" s="62"/>
      <c r="C32" s="62"/>
      <c r="D32" s="62"/>
      <c r="E32" s="62"/>
      <c r="F32" s="62"/>
      <c r="G32" s="62"/>
      <c r="H32" s="62"/>
    </row>
    <row r="33" spans="1:8" ht="15.75">
      <c r="A33" s="64"/>
      <c r="B33" s="62"/>
      <c r="C33" s="62"/>
      <c r="D33" s="62"/>
      <c r="E33" s="62"/>
      <c r="F33" s="62"/>
      <c r="G33" s="62"/>
      <c r="H33" s="62"/>
    </row>
    <row r="34" spans="1:8" ht="63" customHeight="1">
      <c r="A34" s="66"/>
      <c r="B34" s="66"/>
      <c r="C34" s="66"/>
      <c r="D34" s="66"/>
      <c r="E34" s="66"/>
      <c r="F34" s="66"/>
      <c r="G34" s="66"/>
      <c r="H34" s="66"/>
    </row>
    <row r="35" spans="1:8" ht="15">
      <c r="A35" s="67"/>
      <c r="B35" s="62"/>
      <c r="C35" s="62"/>
      <c r="D35" s="62"/>
      <c r="E35" s="62"/>
      <c r="F35" s="62"/>
      <c r="G35" s="62"/>
      <c r="H35" s="62"/>
    </row>
    <row r="36" spans="1:8" ht="15">
      <c r="A36" s="67"/>
      <c r="B36" s="62"/>
      <c r="C36" s="62"/>
      <c r="D36" s="62"/>
      <c r="E36" s="62"/>
      <c r="F36" s="62"/>
      <c r="G36" s="62"/>
      <c r="H36" s="62"/>
    </row>
    <row r="37" spans="1:8">
      <c r="B37" s="62"/>
      <c r="C37" s="62"/>
      <c r="D37" s="62"/>
      <c r="E37" s="62"/>
      <c r="F37" s="62"/>
      <c r="G37" s="62"/>
      <c r="H37" s="62"/>
    </row>
    <row r="38" spans="1:8" ht="15.75">
      <c r="A38" s="6"/>
      <c r="B38" s="5"/>
      <c r="C38" s="5"/>
      <c r="D38" s="5"/>
      <c r="E38" s="5"/>
      <c r="F38" s="5"/>
      <c r="G38" s="5"/>
      <c r="H38" s="5"/>
    </row>
    <row r="39" spans="1:8" ht="15.75">
      <c r="A39" s="6"/>
      <c r="B39" s="5"/>
      <c r="C39" s="5"/>
      <c r="D39" s="5"/>
      <c r="E39" s="5"/>
      <c r="F39" s="5"/>
      <c r="G39" s="5"/>
      <c r="H39" s="5"/>
    </row>
    <row r="40" spans="1:8" ht="68.45" customHeight="1">
      <c r="A40" s="6"/>
      <c r="B40" s="5"/>
      <c r="C40" s="5"/>
      <c r="D40" s="5"/>
      <c r="E40" s="5"/>
      <c r="F40" s="5"/>
      <c r="G40" s="5"/>
      <c r="H40" s="5"/>
    </row>
    <row r="41" spans="1:8" ht="16.149999999999999" customHeight="1">
      <c r="A41" s="6"/>
      <c r="B41" s="5"/>
      <c r="C41" s="5"/>
      <c r="D41" s="5"/>
      <c r="E41" s="5"/>
      <c r="F41" s="5"/>
      <c r="G41" s="5"/>
      <c r="H41" s="5"/>
    </row>
    <row r="42" spans="1:8" ht="15">
      <c r="A42" s="63"/>
      <c r="B42" s="62"/>
      <c r="C42" s="62"/>
      <c r="D42" s="62"/>
      <c r="E42" s="62"/>
      <c r="F42" s="62"/>
      <c r="G42" s="62"/>
      <c r="H42" s="62"/>
    </row>
    <row r="43" spans="1:8" ht="15">
      <c r="A43" s="7"/>
      <c r="B43" s="5"/>
      <c r="C43" s="5"/>
      <c r="D43" s="5"/>
      <c r="E43" s="5"/>
      <c r="F43" s="5"/>
      <c r="G43" s="5"/>
      <c r="H43" s="5"/>
    </row>
    <row r="44" spans="1:8" ht="15">
      <c r="A44" s="7"/>
      <c r="B44" s="5"/>
      <c r="C44" s="5"/>
      <c r="D44" s="5"/>
      <c r="E44" s="5"/>
      <c r="F44" s="5"/>
      <c r="G44" s="5"/>
      <c r="H44" s="5"/>
    </row>
    <row r="45" spans="1:8" ht="15">
      <c r="A45" s="7"/>
      <c r="B45" s="5"/>
      <c r="C45" s="5"/>
      <c r="D45" s="5"/>
      <c r="E45" s="5"/>
      <c r="F45" s="5"/>
      <c r="G45" s="5"/>
      <c r="H45" s="5"/>
    </row>
    <row r="46" spans="1:8">
      <c r="A46" s="8"/>
      <c r="B46" s="5"/>
      <c r="C46" s="5"/>
      <c r="D46" s="5"/>
      <c r="E46" s="5"/>
      <c r="F46" s="5"/>
      <c r="G46" s="5"/>
      <c r="H46" s="5"/>
    </row>
    <row r="47" spans="1:8">
      <c r="A47" s="8"/>
      <c r="B47" s="5"/>
      <c r="C47" s="5"/>
      <c r="D47" s="5"/>
      <c r="E47" s="5"/>
      <c r="F47" s="5"/>
      <c r="G47" s="5"/>
      <c r="H47" s="5"/>
    </row>
    <row r="48" spans="1:8">
      <c r="A48" s="8"/>
      <c r="B48" s="5"/>
      <c r="C48" s="5"/>
      <c r="D48" s="5"/>
      <c r="E48" s="5"/>
      <c r="F48" s="5"/>
      <c r="G48" s="5"/>
      <c r="H48" s="5"/>
    </row>
    <row r="49" spans="1:8">
      <c r="A49" s="8"/>
      <c r="B49" s="5"/>
      <c r="C49" s="5"/>
      <c r="D49" s="5"/>
      <c r="E49" s="5"/>
      <c r="F49" s="5"/>
      <c r="G49" s="5"/>
      <c r="H49" s="5"/>
    </row>
    <row r="50" spans="1:8" ht="15.75">
      <c r="A50" s="6"/>
      <c r="B50" s="5"/>
      <c r="C50" s="5"/>
      <c r="D50" s="5"/>
      <c r="E50" s="5"/>
      <c r="F50" s="5"/>
      <c r="G50" s="5"/>
      <c r="H50" s="5"/>
    </row>
    <row r="51" spans="1:8" ht="15">
      <c r="A51" s="63"/>
      <c r="B51" s="62"/>
      <c r="C51" s="62"/>
      <c r="D51" s="62"/>
      <c r="E51" s="62"/>
      <c r="F51" s="62"/>
      <c r="G51" s="62"/>
      <c r="H51" s="62"/>
    </row>
    <row r="52" spans="1:8" ht="15">
      <c r="A52" s="7"/>
      <c r="B52" s="5"/>
      <c r="C52" s="5"/>
      <c r="D52" s="5"/>
      <c r="E52" s="5"/>
      <c r="F52" s="5"/>
      <c r="G52" s="5"/>
      <c r="H52" s="5"/>
    </row>
    <row r="53" spans="1:8" ht="15">
      <c r="A53" s="7"/>
      <c r="B53" s="5"/>
      <c r="C53" s="5"/>
      <c r="D53" s="5"/>
      <c r="E53" s="5"/>
      <c r="F53" s="5"/>
      <c r="G53" s="5"/>
      <c r="H53" s="5"/>
    </row>
    <row r="54" spans="1:8" ht="15">
      <c r="A54" s="7"/>
      <c r="B54" s="5"/>
      <c r="C54" s="5"/>
      <c r="D54" s="5"/>
      <c r="E54" s="5"/>
      <c r="F54" s="5"/>
      <c r="G54" s="5"/>
      <c r="H54" s="5"/>
    </row>
  </sheetData>
  <mergeCells count="9">
    <mergeCell ref="A5:B5"/>
    <mergeCell ref="A19:B19"/>
    <mergeCell ref="B22:C22"/>
    <mergeCell ref="F18:Q21"/>
    <mergeCell ref="F7:Q11"/>
    <mergeCell ref="A9:B9"/>
    <mergeCell ref="A12:B12"/>
    <mergeCell ref="A15:B15"/>
    <mergeCell ref="A6:B6"/>
  </mergeCells>
  <phoneticPr fontId="0" type="noConversion"/>
  <pageMargins left="0.43307086614173229" right="0.39370078740157483" top="0.62992125984251968" bottom="0.59055118110236227" header="0.31496062992125984" footer="0.31496062992125984"/>
  <pageSetup paperSize="9" scale="7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sheetPr>
    <pageSetUpPr fitToPage="1"/>
  </sheetPr>
  <dimension ref="A1:H8"/>
  <sheetViews>
    <sheetView showGridLines="0" topLeftCell="E1" zoomScale="115" zoomScaleNormal="115" workbookViewId="0">
      <selection activeCell="G13" sqref="G13"/>
    </sheetView>
  </sheetViews>
  <sheetFormatPr defaultColWidth="8.85546875" defaultRowHeight="12.75"/>
  <cols>
    <col min="1" max="1" width="17.85546875" style="24" customWidth="1"/>
    <col min="2" max="2" width="23" style="24" customWidth="1"/>
    <col min="3" max="3" width="34.5703125" style="24" customWidth="1"/>
    <col min="4" max="4" width="60.28515625" style="24" customWidth="1"/>
    <col min="5" max="5" width="15.28515625" style="24" customWidth="1"/>
    <col min="6" max="6" width="17.140625" style="24" customWidth="1"/>
    <col min="7" max="7" width="74" style="24" customWidth="1"/>
    <col min="8" max="8" width="14.85546875" style="24" customWidth="1"/>
    <col min="9" max="17" width="3" style="24" customWidth="1"/>
    <col min="18" max="16384" width="8.85546875" style="24"/>
  </cols>
  <sheetData>
    <row r="1" spans="1:8" ht="38.25" customHeight="1">
      <c r="A1" s="200" t="s">
        <v>198</v>
      </c>
    </row>
    <row r="2" spans="1:8">
      <c r="A2" s="71"/>
    </row>
    <row r="3" spans="1:8">
      <c r="A3" s="71"/>
    </row>
    <row r="4" spans="1:8">
      <c r="A4" s="272" t="s">
        <v>80</v>
      </c>
      <c r="B4" s="272"/>
      <c r="C4" s="272"/>
      <c r="D4" s="272"/>
      <c r="E4" s="273"/>
      <c r="F4" s="274" t="s">
        <v>81</v>
      </c>
      <c r="G4" s="274"/>
      <c r="H4" s="274"/>
    </row>
    <row r="5" spans="1:8" ht="51">
      <c r="A5" s="199" t="s">
        <v>197</v>
      </c>
      <c r="B5" s="198" t="s">
        <v>178</v>
      </c>
      <c r="C5" s="198" t="s">
        <v>164</v>
      </c>
      <c r="D5" s="198" t="s">
        <v>196</v>
      </c>
      <c r="E5" s="198" t="s">
        <v>195</v>
      </c>
      <c r="F5" s="197" t="s">
        <v>194</v>
      </c>
      <c r="G5" s="197" t="s">
        <v>153</v>
      </c>
      <c r="H5" s="197" t="s">
        <v>193</v>
      </c>
    </row>
    <row r="6" spans="1:8" ht="273" customHeight="1">
      <c r="A6" s="192" t="s">
        <v>199</v>
      </c>
      <c r="B6" s="194" t="s">
        <v>200</v>
      </c>
      <c r="C6" s="194" t="s">
        <v>201</v>
      </c>
      <c r="D6" s="193" t="s">
        <v>202</v>
      </c>
      <c r="E6" s="196" t="s">
        <v>203</v>
      </c>
      <c r="F6" s="190" t="s">
        <v>221</v>
      </c>
      <c r="G6" s="195" t="s">
        <v>219</v>
      </c>
      <c r="H6" s="189"/>
    </row>
    <row r="7" spans="1:8" ht="392.25" customHeight="1">
      <c r="A7" s="192" t="s">
        <v>204</v>
      </c>
      <c r="B7" s="194" t="s">
        <v>205</v>
      </c>
      <c r="C7" s="194" t="s">
        <v>206</v>
      </c>
      <c r="D7" s="193" t="s">
        <v>207</v>
      </c>
      <c r="E7" s="191" t="s">
        <v>203</v>
      </c>
      <c r="F7" s="190" t="s">
        <v>220</v>
      </c>
      <c r="G7" s="195" t="s">
        <v>218</v>
      </c>
      <c r="H7" s="189"/>
    </row>
    <row r="8" spans="1:8" ht="16.5" customHeight="1">
      <c r="A8" s="188"/>
      <c r="B8" s="187"/>
      <c r="C8" s="187"/>
      <c r="D8" s="187"/>
      <c r="E8" s="186"/>
      <c r="F8" s="25"/>
      <c r="G8" s="25"/>
      <c r="H8" s="185"/>
    </row>
  </sheetData>
  <mergeCells count="2">
    <mergeCell ref="A4:E4"/>
    <mergeCell ref="F4:H4"/>
  </mergeCells>
  <printOptions horizontalCentered="1"/>
  <pageMargins left="0.43307086614173229" right="0.39370078740157483" top="0.62992125984251968" bottom="0.59055118110236227" header="0.31496062992125984" footer="0.31496062992125984"/>
  <pageSetup paperSize="9" scale="54" fitToHeight="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8</vt:i4>
      </vt:variant>
    </vt:vector>
  </HeadingPairs>
  <TitlesOfParts>
    <vt:vector size="16" baseType="lpstr">
      <vt:lpstr>Copertina</vt:lpstr>
      <vt:lpstr>Ex ante Pesatura</vt:lpstr>
      <vt:lpstr>Scheda A</vt:lpstr>
      <vt:lpstr>Scheda B</vt:lpstr>
      <vt:lpstr>Scheda C originale</vt:lpstr>
      <vt:lpstr>Scheda C</vt:lpstr>
      <vt:lpstr>Ex post RIEPILOGO</vt:lpstr>
      <vt:lpstr>Obiettivi gestionali</vt:lpstr>
      <vt:lpstr>Copertina!Area_stampa</vt:lpstr>
      <vt:lpstr>'Ex ante Pesatura'!Area_stampa</vt:lpstr>
      <vt:lpstr>'Ex post RIEPILOGO'!Area_stampa</vt:lpstr>
      <vt:lpstr>'Obiettivi gestionali'!Area_stampa</vt:lpstr>
      <vt:lpstr>'Scheda A'!Area_stampa</vt:lpstr>
      <vt:lpstr>'Scheda B'!Area_stampa</vt:lpstr>
      <vt:lpstr>'Scheda C'!Area_stampa</vt:lpstr>
      <vt:lpstr>'Scheda C originale'!Area_stampa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ut10</cp:lastModifiedBy>
  <cp:lastPrinted>2016-06-24T12:31:10Z</cp:lastPrinted>
  <dcterms:created xsi:type="dcterms:W3CDTF">1996-11-05T10:16:36Z</dcterms:created>
  <dcterms:modified xsi:type="dcterms:W3CDTF">2016-06-24T12:31:51Z</dcterms:modified>
</cp:coreProperties>
</file>